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4"/>
  </bookViews>
  <sheets>
    <sheet name="鉱物" sheetId="1" r:id="rId1"/>
    <sheet name="その他" sheetId="2" r:id="rId2"/>
    <sheet name="繊維" sheetId="3" r:id="rId3"/>
    <sheet name="薬" sheetId="4" r:id="rId4"/>
    <sheet name="書物" sheetId="5" r:id="rId5"/>
  </sheets>
  <calcPr calcId="125725"/>
</workbook>
</file>

<file path=xl/calcChain.xml><?xml version="1.0" encoding="utf-8"?>
<calcChain xmlns="http://schemas.openxmlformats.org/spreadsheetml/2006/main">
  <c r="H15" i="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G22"/>
  <c r="F22"/>
  <c r="G21"/>
  <c r="F21"/>
  <c r="G20"/>
  <c r="F20"/>
  <c r="G19"/>
  <c r="F19"/>
  <c r="G18"/>
  <c r="F18"/>
  <c r="G17"/>
  <c r="F17"/>
  <c r="G16"/>
  <c r="F16"/>
  <c r="G15"/>
  <c r="F15"/>
  <c r="H15" i="4"/>
  <c r="H16"/>
  <c r="H17"/>
  <c r="H18"/>
  <c r="H19"/>
  <c r="H20"/>
  <c r="H21"/>
  <c r="H22"/>
  <c r="G22"/>
  <c r="F22"/>
  <c r="G21"/>
  <c r="F21"/>
  <c r="G20"/>
  <c r="F20"/>
  <c r="G19"/>
  <c r="F19"/>
  <c r="G18"/>
  <c r="F18"/>
  <c r="G17"/>
  <c r="F17"/>
  <c r="G16"/>
  <c r="F16"/>
  <c r="G15"/>
  <c r="F15"/>
  <c r="G22" i="3"/>
  <c r="F22"/>
  <c r="G21"/>
  <c r="F21"/>
  <c r="G20"/>
  <c r="F20"/>
  <c r="G19"/>
  <c r="F19"/>
  <c r="G18"/>
  <c r="F18"/>
  <c r="G17"/>
  <c r="F17"/>
  <c r="G16"/>
  <c r="F16"/>
  <c r="G15"/>
  <c r="F15"/>
  <c r="I22" i="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F22"/>
  <c r="F21"/>
  <c r="F20"/>
  <c r="F19"/>
  <c r="F18"/>
  <c r="F17"/>
  <c r="F16"/>
  <c r="F15"/>
  <c r="L22" i="1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F22"/>
  <c r="F21"/>
  <c r="F20"/>
  <c r="F19"/>
  <c r="F18"/>
  <c r="F17"/>
  <c r="F16"/>
  <c r="F15"/>
  <c r="F3" i="2"/>
  <c r="G3"/>
  <c r="H3"/>
  <c r="I3"/>
  <c r="F4"/>
  <c r="G4"/>
  <c r="H4"/>
  <c r="I4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3" i="1"/>
  <c r="G3"/>
  <c r="H3"/>
  <c r="I3"/>
  <c r="J3"/>
  <c r="K3"/>
  <c r="L3"/>
  <c r="F4"/>
  <c r="G4"/>
  <c r="H4"/>
  <c r="I4"/>
  <c r="J4"/>
  <c r="K4"/>
  <c r="L4"/>
  <c r="F5"/>
  <c r="G5"/>
  <c r="H5"/>
  <c r="I5"/>
  <c r="J5"/>
  <c r="K5"/>
  <c r="L5"/>
  <c r="F6"/>
  <c r="G6"/>
  <c r="H6"/>
  <c r="I6"/>
  <c r="J6"/>
  <c r="K6"/>
  <c r="L6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0"/>
  <c r="G10"/>
  <c r="H10"/>
  <c r="I10"/>
  <c r="J10"/>
  <c r="K10"/>
  <c r="L10"/>
  <c r="F3" i="5"/>
  <c r="G3"/>
  <c r="H3"/>
  <c r="I3"/>
  <c r="J3"/>
  <c r="F4"/>
  <c r="G4"/>
  <c r="H4"/>
  <c r="I4"/>
  <c r="J4"/>
  <c r="F5"/>
  <c r="G5"/>
  <c r="H5"/>
  <c r="I5"/>
  <c r="J5"/>
  <c r="F6"/>
  <c r="G6"/>
  <c r="H6"/>
  <c r="I6"/>
  <c r="J6"/>
  <c r="F7"/>
  <c r="G7"/>
  <c r="H7"/>
  <c r="I7"/>
  <c r="J7"/>
  <c r="F8"/>
  <c r="G8"/>
  <c r="H8"/>
  <c r="I8"/>
  <c r="J8"/>
  <c r="F9"/>
  <c r="G9"/>
  <c r="H9"/>
  <c r="I9"/>
  <c r="J9"/>
  <c r="F10"/>
  <c r="G10"/>
  <c r="H10"/>
  <c r="I10"/>
  <c r="J10"/>
  <c r="F3" i="3"/>
  <c r="G3"/>
  <c r="F4"/>
  <c r="G4"/>
  <c r="F5"/>
  <c r="G5"/>
  <c r="F6"/>
  <c r="G6"/>
  <c r="F7"/>
  <c r="G7"/>
  <c r="F8"/>
  <c r="G8"/>
  <c r="F9"/>
  <c r="G9"/>
  <c r="F10"/>
  <c r="G10"/>
  <c r="F3" i="4"/>
  <c r="G3"/>
  <c r="H3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</calcChain>
</file>

<file path=xl/sharedStrings.xml><?xml version="1.0" encoding="utf-8"?>
<sst xmlns="http://schemas.openxmlformats.org/spreadsheetml/2006/main" count="126" uniqueCount="44">
  <si>
    <t>交換所価格</t>
  </si>
  <si>
    <t>市場価格</t>
  </si>
  <si>
    <t>単価</t>
  </si>
  <si>
    <t>オパール</t>
  </si>
  <si>
    <t>ルビー</t>
  </si>
  <si>
    <t>ニトログリセリン</t>
  </si>
  <si>
    <t>強化アダマンティウム鋳塊</t>
  </si>
  <si>
    <t>光の粉</t>
  </si>
  <si>
    <t>闇の粉</t>
  </si>
  <si>
    <t>ブルーサファイヤ</t>
  </si>
  <si>
    <t>大地の元素の破片</t>
  </si>
  <si>
    <t>海の元素の破片</t>
  </si>
  <si>
    <t>炎の元素の破片</t>
  </si>
  <si>
    <t>爆風の元素の破片</t>
  </si>
  <si>
    <t>大地の元素</t>
  </si>
  <si>
    <t>海の元素</t>
  </si>
  <si>
    <t>炎の元素</t>
  </si>
  <si>
    <t>爆風の元素</t>
  </si>
  <si>
    <t>英雄の血</t>
  </si>
  <si>
    <t>堕落の種</t>
  </si>
  <si>
    <t>鳳凰の羽</t>
  </si>
  <si>
    <t>テテオイナンの涙</t>
  </si>
  <si>
    <t>薄いレーヨン</t>
  </si>
  <si>
    <t>柔らかいシルク</t>
  </si>
  <si>
    <t>錬金術師の石</t>
  </si>
  <si>
    <t>守護の秘薬</t>
  </si>
  <si>
    <t>マンドラゴラ</t>
  </si>
  <si>
    <t>小さな職人の書</t>
  </si>
  <si>
    <t>普通の職人の書</t>
  </si>
  <si>
    <t>高級職人の書</t>
  </si>
  <si>
    <t>名人の書</t>
  </si>
  <si>
    <t>達人の書</t>
  </si>
  <si>
    <t>大地の元素の破片</t>
    <phoneticPr fontId="2"/>
  </si>
  <si>
    <t>交換所価格</t>
    <phoneticPr fontId="2"/>
  </si>
  <si>
    <t>大地の元素の破片</t>
    <rPh sb="0" eb="2">
      <t>ダイチ</t>
    </rPh>
    <rPh sb="3" eb="5">
      <t>ゲンソ</t>
    </rPh>
    <rPh sb="6" eb="8">
      <t>ハヘン</t>
    </rPh>
    <phoneticPr fontId="2"/>
  </si>
  <si>
    <t>海の元素の破片</t>
    <rPh sb="0" eb="1">
      <t>ウミ</t>
    </rPh>
    <rPh sb="2" eb="4">
      <t>ゲンソ</t>
    </rPh>
    <rPh sb="5" eb="7">
      <t>ハヘン</t>
    </rPh>
    <phoneticPr fontId="2"/>
  </si>
  <si>
    <t>炎の元素の破片</t>
    <rPh sb="0" eb="1">
      <t>ホノオ</t>
    </rPh>
    <rPh sb="2" eb="4">
      <t>ゲンソ</t>
    </rPh>
    <rPh sb="5" eb="7">
      <t>ハヘン</t>
    </rPh>
    <phoneticPr fontId="2"/>
  </si>
  <si>
    <t>爆風の元素の破片</t>
    <rPh sb="0" eb="2">
      <t>バクフウ</t>
    </rPh>
    <rPh sb="3" eb="5">
      <t>ゲンソ</t>
    </rPh>
    <rPh sb="6" eb="8">
      <t>ハヘン</t>
    </rPh>
    <phoneticPr fontId="2"/>
  </si>
  <si>
    <t>大地の元素</t>
    <rPh sb="0" eb="2">
      <t>ダイチ</t>
    </rPh>
    <rPh sb="3" eb="5">
      <t>ゲンソ</t>
    </rPh>
    <phoneticPr fontId="2"/>
  </si>
  <si>
    <t>海の元素</t>
    <rPh sb="0" eb="1">
      <t>ウミ</t>
    </rPh>
    <phoneticPr fontId="2"/>
  </si>
  <si>
    <t>炎の元素</t>
    <rPh sb="0" eb="1">
      <t>ホノオ</t>
    </rPh>
    <rPh sb="2" eb="4">
      <t>ゲンソ</t>
    </rPh>
    <phoneticPr fontId="2"/>
  </si>
  <si>
    <t>爆風の元素</t>
    <rPh sb="0" eb="2">
      <t>バクフウ</t>
    </rPh>
    <rPh sb="3" eb="5">
      <t>ゲンソ</t>
    </rPh>
    <phoneticPr fontId="2"/>
  </si>
  <si>
    <t>交換個数</t>
    <rPh sb="0" eb="2">
      <t>コウカン</t>
    </rPh>
    <rPh sb="2" eb="4">
      <t>コスウ</t>
    </rPh>
    <phoneticPr fontId="2"/>
  </si>
  <si>
    <t>必要元素数</t>
    <rPh sb="0" eb="2">
      <t>ヒツヨウ</t>
    </rPh>
    <rPh sb="2" eb="4">
      <t>ゲンソ</t>
    </rPh>
    <rPh sb="4" eb="5">
      <t>スウ</t>
    </rPh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</si>
</sst>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;[Red]#,##0"/>
    <numFmt numFmtId="177" formatCode="#,##0.0"/>
  </numFmts>
  <fonts count="8">
    <font>
      <sz val="10"/>
      <name val="Arial"/>
    </font>
    <font>
      <sz val="10"/>
      <name val="Arial"/>
    </font>
    <font>
      <sz val="6"/>
      <name val="HGPSoeiKakupoptai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2"/>
      <scheme val="minor"/>
    </font>
    <font>
      <sz val="10"/>
      <color indexed="8"/>
      <name val="ＭＳ Ｐゴシック"/>
      <family val="2"/>
      <scheme val="minor"/>
    </font>
    <font>
      <sz val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 applyNumberFormat="0" applyFont="0" applyFill="0" applyBorder="0" applyAlignment="0" applyProtection="0"/>
    <xf numFmtId="41" fontId="1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center" vertical="center" textRotation="255" wrapText="1"/>
    </xf>
    <xf numFmtId="3" fontId="6" fillId="0" borderId="0" xfId="0" applyNumberFormat="1" applyFont="1" applyFill="1" applyBorder="1" applyAlignment="1">
      <alignment horizontal="left" wrapText="1"/>
    </xf>
  </cellXfs>
  <cellStyles count="2">
    <cellStyle name="Comma [0]" xfId="1" builtinId="6"/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DDDDD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zoomScaleNormal="100" workbookViewId="0">
      <selection activeCell="F25" sqref="F25"/>
    </sheetView>
  </sheetViews>
  <sheetFormatPr defaultRowHeight="12"/>
  <cols>
    <col min="1" max="1" width="17.140625" style="5" customWidth="1"/>
    <col min="2" max="3" width="10" style="5" bestFit="1" customWidth="1"/>
    <col min="4" max="4" width="3.5703125" style="5" hidden="1" customWidth="1"/>
    <col min="5" max="5" width="7" style="5" customWidth="1"/>
    <col min="6" max="6" width="12" style="5" customWidth="1"/>
    <col min="7" max="7" width="14" style="5" customWidth="1"/>
    <col min="8" max="8" width="14.140625" style="5" customWidth="1"/>
    <col min="9" max="9" width="14.85546875" style="5" customWidth="1"/>
    <col min="10" max="10" width="12" style="5" bestFit="1" customWidth="1"/>
    <col min="11" max="11" width="13" style="5" bestFit="1" customWidth="1"/>
    <col min="12" max="20" width="15" style="5" bestFit="1" customWidth="1"/>
    <col min="21" max="16384" width="9.140625" style="5"/>
  </cols>
  <sheetData>
    <row r="1" spans="1:20" ht="27" customHeight="1">
      <c r="A1" s="1"/>
      <c r="B1" s="1"/>
      <c r="C1" s="1"/>
      <c r="D1" s="1"/>
      <c r="E1" s="2" t="s">
        <v>0</v>
      </c>
      <c r="F1" s="3">
        <v>25000</v>
      </c>
      <c r="G1" s="3">
        <v>120000</v>
      </c>
      <c r="H1" s="3">
        <v>10000</v>
      </c>
      <c r="I1" s="3">
        <v>5000000</v>
      </c>
      <c r="J1" s="3">
        <v>20000</v>
      </c>
      <c r="K1" s="3">
        <v>20000</v>
      </c>
      <c r="L1" s="3">
        <v>300000</v>
      </c>
      <c r="M1" s="10"/>
      <c r="N1" s="10"/>
      <c r="O1" s="10"/>
      <c r="P1" s="10"/>
      <c r="Q1" s="10"/>
      <c r="R1" s="10"/>
      <c r="S1" s="10"/>
      <c r="T1" s="10"/>
    </row>
    <row r="2" spans="1:20" ht="27" customHeight="1">
      <c r="A2" s="6"/>
      <c r="B2" s="7" t="s">
        <v>1</v>
      </c>
      <c r="C2" s="7" t="s">
        <v>2</v>
      </c>
      <c r="D2" s="8"/>
      <c r="E2" s="8"/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6"/>
      <c r="N2" s="6"/>
      <c r="O2" s="6"/>
      <c r="P2" s="6"/>
      <c r="Q2" s="6"/>
      <c r="R2" s="6"/>
      <c r="S2" s="6"/>
      <c r="T2" s="6"/>
    </row>
    <row r="3" spans="1:20" ht="12.75" customHeight="1">
      <c r="A3" s="9" t="s">
        <v>10</v>
      </c>
      <c r="B3" s="20">
        <v>100</v>
      </c>
      <c r="C3" s="10">
        <v>70</v>
      </c>
      <c r="D3" s="4"/>
      <c r="E3" s="10"/>
      <c r="F3" s="10">
        <f t="shared" ref="F3:L10" si="0">F$1/($C3/$B3)</f>
        <v>35714.285714285717</v>
      </c>
      <c r="G3" s="10">
        <f t="shared" si="0"/>
        <v>171428.57142857145</v>
      </c>
      <c r="H3" s="10">
        <f t="shared" si="0"/>
        <v>14285.714285714286</v>
      </c>
      <c r="I3" s="10">
        <f t="shared" si="0"/>
        <v>7142857.1428571437</v>
      </c>
      <c r="J3" s="10">
        <f t="shared" si="0"/>
        <v>28571.428571428572</v>
      </c>
      <c r="K3" s="10">
        <f t="shared" si="0"/>
        <v>28571.428571428572</v>
      </c>
      <c r="L3" s="10">
        <f t="shared" si="0"/>
        <v>428571.42857142858</v>
      </c>
      <c r="M3" s="3"/>
      <c r="N3" s="3"/>
      <c r="O3" s="3"/>
      <c r="P3" s="3"/>
      <c r="Q3" s="3"/>
      <c r="R3" s="3"/>
      <c r="S3" s="3"/>
      <c r="T3" s="3"/>
    </row>
    <row r="4" spans="1:20" ht="12.75" customHeight="1">
      <c r="A4" s="9" t="s">
        <v>11</v>
      </c>
      <c r="B4" s="21">
        <v>1000</v>
      </c>
      <c r="C4" s="10">
        <v>700</v>
      </c>
      <c r="D4" s="4"/>
      <c r="E4" s="10"/>
      <c r="F4" s="10">
        <f t="shared" si="0"/>
        <v>35714.285714285717</v>
      </c>
      <c r="G4" s="10">
        <f t="shared" si="0"/>
        <v>171428.57142857145</v>
      </c>
      <c r="H4" s="10">
        <f t="shared" si="0"/>
        <v>14285.714285714286</v>
      </c>
      <c r="I4" s="10">
        <f t="shared" si="0"/>
        <v>7142857.1428571437</v>
      </c>
      <c r="J4" s="10">
        <f t="shared" si="0"/>
        <v>28571.428571428572</v>
      </c>
      <c r="K4" s="10">
        <f t="shared" si="0"/>
        <v>28571.428571428572</v>
      </c>
      <c r="L4" s="10">
        <f t="shared" si="0"/>
        <v>428571.42857142858</v>
      </c>
      <c r="M4" s="10"/>
      <c r="N4" s="10"/>
      <c r="O4" s="10"/>
      <c r="P4" s="10"/>
      <c r="Q4" s="10"/>
      <c r="R4" s="10"/>
      <c r="S4" s="10"/>
      <c r="T4" s="10"/>
    </row>
    <row r="5" spans="1:20" ht="12.75" customHeight="1">
      <c r="A5" s="9" t="s">
        <v>12</v>
      </c>
      <c r="B5" s="21">
        <v>800</v>
      </c>
      <c r="C5" s="10">
        <v>1500</v>
      </c>
      <c r="D5" s="4"/>
      <c r="E5" s="10"/>
      <c r="F5" s="10">
        <f t="shared" si="0"/>
        <v>13333.333333333334</v>
      </c>
      <c r="G5" s="10">
        <f t="shared" si="0"/>
        <v>64000</v>
      </c>
      <c r="H5" s="10">
        <f t="shared" si="0"/>
        <v>5333.333333333333</v>
      </c>
      <c r="I5" s="10">
        <f t="shared" si="0"/>
        <v>2666666.6666666665</v>
      </c>
      <c r="J5" s="10">
        <f t="shared" si="0"/>
        <v>10666.666666666666</v>
      </c>
      <c r="K5" s="10">
        <f t="shared" si="0"/>
        <v>10666.666666666666</v>
      </c>
      <c r="L5" s="10">
        <f t="shared" si="0"/>
        <v>160000</v>
      </c>
      <c r="M5" s="10"/>
      <c r="N5" s="10"/>
      <c r="O5" s="10"/>
      <c r="P5" s="10"/>
      <c r="Q5" s="10"/>
      <c r="R5" s="10"/>
      <c r="S5" s="10"/>
      <c r="T5" s="10"/>
    </row>
    <row r="6" spans="1:20" ht="12.75" customHeight="1">
      <c r="A6" s="9" t="s">
        <v>13</v>
      </c>
      <c r="B6" s="21">
        <v>3000</v>
      </c>
      <c r="C6" s="10">
        <v>7000</v>
      </c>
      <c r="D6" s="4"/>
      <c r="E6" s="10"/>
      <c r="F6" s="10">
        <f t="shared" si="0"/>
        <v>10714.285714285714</v>
      </c>
      <c r="G6" s="10">
        <f t="shared" si="0"/>
        <v>51428.571428571428</v>
      </c>
      <c r="H6" s="10">
        <f t="shared" si="0"/>
        <v>4285.7142857142853</v>
      </c>
      <c r="I6" s="10">
        <f t="shared" si="0"/>
        <v>2142857.1428571427</v>
      </c>
      <c r="J6" s="10">
        <f t="shared" si="0"/>
        <v>8571.4285714285706</v>
      </c>
      <c r="K6" s="10">
        <f t="shared" si="0"/>
        <v>8571.4285714285706</v>
      </c>
      <c r="L6" s="10">
        <f t="shared" si="0"/>
        <v>128571.42857142857</v>
      </c>
      <c r="M6" s="10"/>
      <c r="N6" s="10"/>
      <c r="O6" s="10"/>
      <c r="P6" s="10"/>
      <c r="Q6" s="10"/>
      <c r="R6" s="10"/>
      <c r="S6" s="10"/>
      <c r="T6" s="10"/>
    </row>
    <row r="7" spans="1:20" ht="12.75" customHeight="1">
      <c r="A7" s="9" t="s">
        <v>14</v>
      </c>
      <c r="B7" s="21">
        <v>14700</v>
      </c>
      <c r="C7" s="10">
        <v>25000</v>
      </c>
      <c r="D7" s="4"/>
      <c r="E7" s="10"/>
      <c r="F7" s="10">
        <f t="shared" si="0"/>
        <v>14700.000000000002</v>
      </c>
      <c r="G7" s="10">
        <f t="shared" si="0"/>
        <v>70560</v>
      </c>
      <c r="H7" s="10">
        <f t="shared" si="0"/>
        <v>5880</v>
      </c>
      <c r="I7" s="10">
        <f t="shared" si="0"/>
        <v>2940000</v>
      </c>
      <c r="J7" s="10">
        <f t="shared" si="0"/>
        <v>11760</v>
      </c>
      <c r="K7" s="10">
        <f t="shared" si="0"/>
        <v>11760</v>
      </c>
      <c r="L7" s="10">
        <f t="shared" si="0"/>
        <v>176400</v>
      </c>
      <c r="M7" s="10"/>
      <c r="N7" s="10"/>
      <c r="O7" s="10"/>
      <c r="P7" s="10"/>
      <c r="Q7" s="10"/>
      <c r="R7" s="10"/>
      <c r="S7" s="10"/>
      <c r="T7" s="10"/>
    </row>
    <row r="8" spans="1:20" ht="12.75" customHeight="1">
      <c r="A8" s="9" t="s">
        <v>15</v>
      </c>
      <c r="B8" s="21">
        <v>66000</v>
      </c>
      <c r="C8" s="10">
        <v>100000</v>
      </c>
      <c r="D8" s="4"/>
      <c r="E8" s="10"/>
      <c r="F8" s="10">
        <f t="shared" si="0"/>
        <v>16500</v>
      </c>
      <c r="G8" s="10">
        <f t="shared" si="0"/>
        <v>79200</v>
      </c>
      <c r="H8" s="10">
        <f t="shared" si="0"/>
        <v>6600</v>
      </c>
      <c r="I8" s="10">
        <f t="shared" si="0"/>
        <v>3300000</v>
      </c>
      <c r="J8" s="10">
        <f t="shared" si="0"/>
        <v>13200</v>
      </c>
      <c r="K8" s="10">
        <f t="shared" si="0"/>
        <v>13200</v>
      </c>
      <c r="L8" s="10">
        <f t="shared" si="0"/>
        <v>198000</v>
      </c>
      <c r="M8" s="10"/>
      <c r="N8" s="10"/>
      <c r="O8" s="10"/>
      <c r="P8" s="10"/>
      <c r="Q8" s="10"/>
      <c r="R8" s="10"/>
      <c r="S8" s="10"/>
      <c r="T8" s="10"/>
    </row>
    <row r="9" spans="1:20" ht="12.75" customHeight="1">
      <c r="A9" s="9" t="s">
        <v>16</v>
      </c>
      <c r="B9" s="21">
        <v>200000</v>
      </c>
      <c r="C9" s="10">
        <v>200000</v>
      </c>
      <c r="D9" s="4"/>
      <c r="E9" s="10"/>
      <c r="F9" s="10">
        <f t="shared" si="0"/>
        <v>25000</v>
      </c>
      <c r="G9" s="10">
        <f t="shared" si="0"/>
        <v>120000</v>
      </c>
      <c r="H9" s="10">
        <f t="shared" si="0"/>
        <v>10000</v>
      </c>
      <c r="I9" s="10">
        <f t="shared" si="0"/>
        <v>5000000</v>
      </c>
      <c r="J9" s="10">
        <f t="shared" si="0"/>
        <v>20000</v>
      </c>
      <c r="K9" s="10">
        <f t="shared" si="0"/>
        <v>20000</v>
      </c>
      <c r="L9" s="10">
        <f t="shared" si="0"/>
        <v>300000</v>
      </c>
      <c r="M9" s="10"/>
      <c r="N9" s="10"/>
      <c r="O9" s="10"/>
      <c r="P9" s="10"/>
      <c r="Q9" s="10"/>
      <c r="R9" s="10"/>
      <c r="S9" s="10"/>
      <c r="T9" s="10"/>
    </row>
    <row r="10" spans="1:20" ht="12.75" customHeight="1">
      <c r="A10" s="9" t="s">
        <v>17</v>
      </c>
      <c r="B10" s="22">
        <v>1300000</v>
      </c>
      <c r="C10" s="10">
        <v>500000</v>
      </c>
      <c r="D10" s="4"/>
      <c r="E10" s="10"/>
      <c r="F10" s="10">
        <f t="shared" si="0"/>
        <v>65000</v>
      </c>
      <c r="G10" s="10">
        <f t="shared" si="0"/>
        <v>312000</v>
      </c>
      <c r="H10" s="10">
        <f t="shared" si="0"/>
        <v>26000</v>
      </c>
      <c r="I10" s="10">
        <f t="shared" si="0"/>
        <v>13000000</v>
      </c>
      <c r="J10" s="10">
        <f t="shared" si="0"/>
        <v>52000</v>
      </c>
      <c r="K10" s="10">
        <f t="shared" si="0"/>
        <v>52000</v>
      </c>
      <c r="L10" s="10">
        <f t="shared" si="0"/>
        <v>780000</v>
      </c>
      <c r="M10" s="10"/>
      <c r="N10" s="10"/>
      <c r="O10" s="10"/>
      <c r="P10" s="10"/>
      <c r="Q10" s="10"/>
      <c r="R10" s="10"/>
      <c r="S10" s="10"/>
      <c r="T10" s="10"/>
    </row>
    <row r="11" spans="1:20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10"/>
      <c r="L11" s="4"/>
      <c r="M11" s="10"/>
      <c r="N11" s="10"/>
      <c r="O11" s="10"/>
      <c r="P11" s="10"/>
      <c r="Q11" s="10"/>
      <c r="R11" s="10"/>
      <c r="S11" s="10"/>
      <c r="T11" s="10"/>
    </row>
    <row r="12" spans="1:20" s="11" customFormat="1" ht="15" customHeight="1">
      <c r="A12" s="3"/>
      <c r="B12" s="3"/>
      <c r="C12" s="3"/>
      <c r="D12" s="3"/>
      <c r="M12" s="3"/>
      <c r="N12" s="3"/>
      <c r="O12" s="3"/>
      <c r="P12" s="3"/>
      <c r="Q12" s="3"/>
      <c r="R12" s="3"/>
      <c r="S12" s="3"/>
      <c r="T12" s="3"/>
    </row>
    <row r="13" spans="1:20" ht="23.25" customHeight="1">
      <c r="A13" s="6"/>
      <c r="B13" s="10"/>
      <c r="C13" s="10"/>
      <c r="D13" s="10"/>
      <c r="E13" s="18" t="s">
        <v>42</v>
      </c>
      <c r="F13" s="23">
        <v>100</v>
      </c>
      <c r="G13" s="24">
        <v>100</v>
      </c>
      <c r="H13" s="24">
        <v>500</v>
      </c>
      <c r="I13" s="24">
        <v>100</v>
      </c>
      <c r="J13" s="24">
        <v>100</v>
      </c>
      <c r="K13" s="24">
        <v>100</v>
      </c>
      <c r="L13" s="25">
        <v>100</v>
      </c>
      <c r="M13" s="10"/>
      <c r="N13" s="10"/>
      <c r="O13" s="10"/>
      <c r="P13" s="10"/>
      <c r="Q13" s="10"/>
      <c r="R13" s="10"/>
      <c r="S13" s="10"/>
      <c r="T13" s="10"/>
    </row>
    <row r="14" spans="1:20" ht="12.7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2.75" customHeight="1">
      <c r="A15" s="10"/>
      <c r="B15" s="31" t="s">
        <v>34</v>
      </c>
      <c r="C15" s="31"/>
      <c r="D15" s="10"/>
      <c r="E15" s="30" t="s">
        <v>43</v>
      </c>
      <c r="F15" s="29">
        <f>ROUNDUP((F$1/$C3)*F$13,0)</f>
        <v>35715</v>
      </c>
      <c r="G15" s="29">
        <f t="shared" ref="G15:L15" si="1">ROUNDUP((G$1/$C3)*G$13,0)</f>
        <v>171429</v>
      </c>
      <c r="H15" s="29">
        <f t="shared" si="1"/>
        <v>71429</v>
      </c>
      <c r="I15" s="29">
        <f t="shared" si="1"/>
        <v>7142858</v>
      </c>
      <c r="J15" s="29">
        <f t="shared" si="1"/>
        <v>28572</v>
      </c>
      <c r="K15" s="29">
        <f t="shared" si="1"/>
        <v>28572</v>
      </c>
      <c r="L15" s="29">
        <f t="shared" si="1"/>
        <v>428572</v>
      </c>
      <c r="M15" s="10"/>
      <c r="N15" s="10"/>
      <c r="O15" s="10"/>
      <c r="P15" s="10"/>
      <c r="Q15" s="10"/>
      <c r="R15" s="10"/>
      <c r="S15" s="10"/>
      <c r="T15" s="10"/>
    </row>
    <row r="16" spans="1:20" ht="12.75" customHeight="1">
      <c r="A16" s="10"/>
      <c r="B16" s="31" t="s">
        <v>35</v>
      </c>
      <c r="C16" s="31"/>
      <c r="D16" s="10"/>
      <c r="E16" s="30"/>
      <c r="F16" s="29">
        <f t="shared" ref="F16:L22" si="2">ROUNDUP((F$1/$C4)*F$13,0)</f>
        <v>3572</v>
      </c>
      <c r="G16" s="29">
        <f t="shared" si="2"/>
        <v>17143</v>
      </c>
      <c r="H16" s="29">
        <f t="shared" si="2"/>
        <v>7143</v>
      </c>
      <c r="I16" s="29">
        <f t="shared" si="2"/>
        <v>714286</v>
      </c>
      <c r="J16" s="29">
        <f t="shared" si="2"/>
        <v>2858</v>
      </c>
      <c r="K16" s="29">
        <f t="shared" si="2"/>
        <v>2858</v>
      </c>
      <c r="L16" s="29">
        <f t="shared" si="2"/>
        <v>42858</v>
      </c>
      <c r="M16" s="10"/>
      <c r="N16" s="10"/>
      <c r="O16" s="10"/>
      <c r="P16" s="10"/>
      <c r="Q16" s="10"/>
      <c r="R16" s="10"/>
      <c r="S16" s="10"/>
      <c r="T16" s="10"/>
    </row>
    <row r="17" spans="1:20" ht="12.75" customHeight="1">
      <c r="A17" s="10"/>
      <c r="B17" s="31" t="s">
        <v>36</v>
      </c>
      <c r="C17" s="31"/>
      <c r="D17" s="10"/>
      <c r="E17" s="30"/>
      <c r="F17" s="29">
        <f t="shared" si="2"/>
        <v>1667</v>
      </c>
      <c r="G17" s="29">
        <f t="shared" si="2"/>
        <v>8000</v>
      </c>
      <c r="H17" s="29">
        <f t="shared" si="2"/>
        <v>3334</v>
      </c>
      <c r="I17" s="29">
        <f t="shared" si="2"/>
        <v>333334</v>
      </c>
      <c r="J17" s="29">
        <f t="shared" si="2"/>
        <v>1334</v>
      </c>
      <c r="K17" s="29">
        <f t="shared" si="2"/>
        <v>1334</v>
      </c>
      <c r="L17" s="29">
        <f t="shared" si="2"/>
        <v>20000</v>
      </c>
      <c r="M17" s="10"/>
      <c r="N17" s="10"/>
      <c r="O17" s="10"/>
      <c r="P17" s="10"/>
      <c r="Q17" s="10"/>
      <c r="R17" s="10"/>
      <c r="S17" s="10"/>
      <c r="T17" s="10"/>
    </row>
    <row r="18" spans="1:20" ht="12.75" customHeight="1">
      <c r="A18" s="10"/>
      <c r="B18" s="31" t="s">
        <v>37</v>
      </c>
      <c r="C18" s="31"/>
      <c r="D18" s="10"/>
      <c r="E18" s="30"/>
      <c r="F18" s="29">
        <f t="shared" si="2"/>
        <v>358</v>
      </c>
      <c r="G18" s="29">
        <f t="shared" si="2"/>
        <v>1715</v>
      </c>
      <c r="H18" s="29">
        <f t="shared" si="2"/>
        <v>715</v>
      </c>
      <c r="I18" s="29">
        <f t="shared" si="2"/>
        <v>71429</v>
      </c>
      <c r="J18" s="29">
        <f t="shared" si="2"/>
        <v>286</v>
      </c>
      <c r="K18" s="29">
        <f t="shared" si="2"/>
        <v>286</v>
      </c>
      <c r="L18" s="29">
        <f t="shared" si="2"/>
        <v>4286</v>
      </c>
      <c r="M18" s="10"/>
      <c r="N18" s="10"/>
      <c r="O18" s="10"/>
      <c r="P18" s="10"/>
      <c r="Q18" s="10"/>
      <c r="R18" s="10"/>
      <c r="S18" s="10"/>
      <c r="T18" s="10"/>
    </row>
    <row r="19" spans="1:20" ht="12.75" customHeight="1">
      <c r="A19" s="10"/>
      <c r="B19" s="31" t="s">
        <v>38</v>
      </c>
      <c r="C19" s="31"/>
      <c r="D19" s="10"/>
      <c r="E19" s="30"/>
      <c r="F19" s="29">
        <f t="shared" si="2"/>
        <v>100</v>
      </c>
      <c r="G19" s="29">
        <f t="shared" si="2"/>
        <v>480</v>
      </c>
      <c r="H19" s="29">
        <f t="shared" si="2"/>
        <v>200</v>
      </c>
      <c r="I19" s="29">
        <f t="shared" si="2"/>
        <v>20000</v>
      </c>
      <c r="J19" s="29">
        <f t="shared" si="2"/>
        <v>80</v>
      </c>
      <c r="K19" s="29">
        <f t="shared" si="2"/>
        <v>80</v>
      </c>
      <c r="L19" s="29">
        <f t="shared" si="2"/>
        <v>1200</v>
      </c>
      <c r="M19" s="10"/>
      <c r="N19" s="10"/>
      <c r="O19" s="10"/>
      <c r="P19" s="10"/>
      <c r="Q19" s="10"/>
      <c r="R19" s="10"/>
      <c r="S19" s="10"/>
      <c r="T19" s="10"/>
    </row>
    <row r="20" spans="1:20" ht="12.75" customHeight="1">
      <c r="A20" s="10"/>
      <c r="B20" s="31" t="s">
        <v>39</v>
      </c>
      <c r="C20" s="31"/>
      <c r="D20" s="10"/>
      <c r="E20" s="30"/>
      <c r="F20" s="29">
        <f t="shared" si="2"/>
        <v>25</v>
      </c>
      <c r="G20" s="29">
        <f t="shared" si="2"/>
        <v>120</v>
      </c>
      <c r="H20" s="29">
        <f t="shared" si="2"/>
        <v>50</v>
      </c>
      <c r="I20" s="29">
        <f t="shared" si="2"/>
        <v>5000</v>
      </c>
      <c r="J20" s="29">
        <f t="shared" si="2"/>
        <v>20</v>
      </c>
      <c r="K20" s="29">
        <f t="shared" si="2"/>
        <v>20</v>
      </c>
      <c r="L20" s="29">
        <f t="shared" si="2"/>
        <v>300</v>
      </c>
      <c r="M20" s="10"/>
      <c r="N20" s="10"/>
      <c r="O20" s="10"/>
      <c r="P20" s="10"/>
      <c r="Q20" s="10"/>
      <c r="R20" s="10"/>
      <c r="S20" s="10"/>
      <c r="T20" s="10"/>
    </row>
    <row r="21" spans="1:20" ht="12.75" customHeight="1">
      <c r="A21" s="10"/>
      <c r="B21" s="31" t="s">
        <v>40</v>
      </c>
      <c r="C21" s="31"/>
      <c r="D21" s="10"/>
      <c r="E21" s="30"/>
      <c r="F21" s="29">
        <f t="shared" si="2"/>
        <v>13</v>
      </c>
      <c r="G21" s="29">
        <f t="shared" si="2"/>
        <v>60</v>
      </c>
      <c r="H21" s="29">
        <f t="shared" si="2"/>
        <v>25</v>
      </c>
      <c r="I21" s="29">
        <f t="shared" si="2"/>
        <v>2500</v>
      </c>
      <c r="J21" s="29">
        <f t="shared" si="2"/>
        <v>10</v>
      </c>
      <c r="K21" s="29">
        <f t="shared" si="2"/>
        <v>10</v>
      </c>
      <c r="L21" s="29">
        <f t="shared" si="2"/>
        <v>150</v>
      </c>
      <c r="M21" s="10"/>
      <c r="N21" s="10"/>
      <c r="O21" s="10"/>
      <c r="P21" s="10"/>
      <c r="Q21" s="10"/>
      <c r="R21" s="10"/>
      <c r="S21" s="10"/>
      <c r="T21" s="10"/>
    </row>
    <row r="22" spans="1:20" ht="12.75" customHeight="1">
      <c r="A22" s="10"/>
      <c r="B22" s="31" t="s">
        <v>41</v>
      </c>
      <c r="C22" s="31"/>
      <c r="D22" s="10"/>
      <c r="E22" s="30"/>
      <c r="F22" s="29">
        <f t="shared" si="2"/>
        <v>5</v>
      </c>
      <c r="G22" s="29">
        <f t="shared" si="2"/>
        <v>24</v>
      </c>
      <c r="H22" s="29">
        <f t="shared" si="2"/>
        <v>10</v>
      </c>
      <c r="I22" s="29">
        <f t="shared" si="2"/>
        <v>1000</v>
      </c>
      <c r="J22" s="29">
        <f t="shared" si="2"/>
        <v>4</v>
      </c>
      <c r="K22" s="29">
        <f t="shared" si="2"/>
        <v>4</v>
      </c>
      <c r="L22" s="29">
        <f t="shared" si="2"/>
        <v>60</v>
      </c>
      <c r="M22" s="10"/>
      <c r="N22" s="10"/>
      <c r="O22" s="10"/>
      <c r="P22" s="10"/>
      <c r="Q22" s="10"/>
      <c r="R22" s="10"/>
      <c r="S22" s="10"/>
      <c r="T22" s="10"/>
    </row>
    <row r="23" spans="1:20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2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2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2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</sheetData>
  <mergeCells count="9">
    <mergeCell ref="E15:E22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F3:F10">
    <cfRule type="top10" dxfId="20" priority="7" bottom="1" rank="1"/>
  </conditionalFormatting>
  <conditionalFormatting sqref="G3:G10">
    <cfRule type="top10" dxfId="19" priority="6" bottom="1" rank="1"/>
  </conditionalFormatting>
  <conditionalFormatting sqref="H3:H10">
    <cfRule type="top10" dxfId="18" priority="5" bottom="1" rank="1"/>
  </conditionalFormatting>
  <conditionalFormatting sqref="I3:I10">
    <cfRule type="top10" dxfId="17" priority="4" bottom="1" rank="1"/>
  </conditionalFormatting>
  <conditionalFormatting sqref="J3:J10">
    <cfRule type="top10" dxfId="16" priority="3" bottom="1" rank="1"/>
  </conditionalFormatting>
  <conditionalFormatting sqref="K3:K11">
    <cfRule type="top10" dxfId="15" priority="2" bottom="1" rank="1"/>
  </conditionalFormatting>
  <conditionalFormatting sqref="L3:L10">
    <cfRule type="top10" dxfId="14" priority="1" bottom="1" rank="1"/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"/>
  <sheetViews>
    <sheetView zoomScaleNormal="100" workbookViewId="0">
      <selection activeCell="E13" sqref="E13:E22"/>
    </sheetView>
  </sheetViews>
  <sheetFormatPr defaultRowHeight="12"/>
  <cols>
    <col min="1" max="1" width="16.85546875" style="5" customWidth="1"/>
    <col min="2" max="3" width="10" style="5" bestFit="1" customWidth="1"/>
    <col min="4" max="4" width="3" style="5" hidden="1" customWidth="1"/>
    <col min="5" max="5" width="7" style="5" bestFit="1" customWidth="1"/>
    <col min="6" max="6" width="15" style="5" bestFit="1" customWidth="1"/>
    <col min="7" max="8" width="16" style="5" bestFit="1" customWidth="1"/>
    <col min="9" max="9" width="15" style="5" bestFit="1" customWidth="1"/>
    <col min="10" max="10" width="10" style="5" bestFit="1" customWidth="1"/>
    <col min="11" max="11" width="13" style="5" bestFit="1" customWidth="1"/>
    <col min="12" max="12" width="12" style="5" bestFit="1" customWidth="1"/>
    <col min="13" max="20" width="15" style="5" bestFit="1" customWidth="1"/>
    <col min="21" max="16384" width="9.140625" style="5"/>
  </cols>
  <sheetData>
    <row r="1" spans="1:20" ht="24" customHeight="1">
      <c r="A1" s="1"/>
      <c r="B1" s="1"/>
      <c r="C1" s="1"/>
      <c r="D1" s="1"/>
      <c r="E1" s="2" t="s">
        <v>0</v>
      </c>
      <c r="F1" s="3">
        <v>200000</v>
      </c>
      <c r="G1" s="3">
        <v>10000000</v>
      </c>
      <c r="H1" s="3">
        <v>12000000</v>
      </c>
      <c r="I1" s="3">
        <v>100000</v>
      </c>
      <c r="J1" s="3"/>
      <c r="K1" s="3"/>
      <c r="L1" s="3"/>
      <c r="M1" s="4"/>
      <c r="N1" s="4"/>
      <c r="O1" s="4"/>
      <c r="P1" s="4"/>
      <c r="Q1" s="4"/>
      <c r="R1" s="4"/>
      <c r="S1" s="4"/>
      <c r="T1" s="4"/>
    </row>
    <row r="2" spans="1:20" ht="30.75" customHeight="1">
      <c r="A2" s="6"/>
      <c r="B2" s="7" t="s">
        <v>1</v>
      </c>
      <c r="C2" s="7" t="s">
        <v>2</v>
      </c>
      <c r="D2" s="8"/>
      <c r="E2" s="8"/>
      <c r="F2" s="7" t="s">
        <v>18</v>
      </c>
      <c r="G2" s="7" t="s">
        <v>19</v>
      </c>
      <c r="H2" s="7" t="s">
        <v>20</v>
      </c>
      <c r="I2" s="7" t="s">
        <v>21</v>
      </c>
      <c r="J2" s="6"/>
      <c r="K2" s="6"/>
      <c r="L2" s="6"/>
      <c r="M2" s="4"/>
      <c r="N2" s="4"/>
      <c r="O2" s="4"/>
      <c r="P2" s="4"/>
      <c r="Q2" s="4"/>
      <c r="R2" s="4"/>
      <c r="S2" s="4"/>
      <c r="T2" s="4"/>
    </row>
    <row r="3" spans="1:20" ht="12.75" customHeight="1">
      <c r="A3" s="9" t="s">
        <v>10</v>
      </c>
      <c r="B3" s="20">
        <v>100</v>
      </c>
      <c r="C3" s="10">
        <v>70</v>
      </c>
      <c r="D3" s="4"/>
      <c r="E3" s="10"/>
      <c r="F3" s="10">
        <f t="shared" ref="F3:I10" si="0">F$1/($C3/$B3)</f>
        <v>285714.28571428574</v>
      </c>
      <c r="G3" s="10">
        <f t="shared" si="0"/>
        <v>14285714.285714287</v>
      </c>
      <c r="H3" s="10">
        <f t="shared" si="0"/>
        <v>17142857.142857146</v>
      </c>
      <c r="I3" s="10">
        <f t="shared" si="0"/>
        <v>142857.14285714287</v>
      </c>
      <c r="J3" s="10"/>
      <c r="K3" s="10"/>
      <c r="L3" s="10"/>
      <c r="M3" s="4"/>
      <c r="N3" s="4"/>
      <c r="O3" s="4"/>
      <c r="P3" s="4"/>
      <c r="Q3" s="4"/>
      <c r="R3" s="4"/>
      <c r="S3" s="4"/>
      <c r="T3" s="4"/>
    </row>
    <row r="4" spans="1:20" ht="12.75" customHeight="1">
      <c r="A4" s="9" t="s">
        <v>11</v>
      </c>
      <c r="B4" s="21">
        <v>1000</v>
      </c>
      <c r="C4" s="10">
        <v>700</v>
      </c>
      <c r="D4" s="4"/>
      <c r="E4" s="10"/>
      <c r="F4" s="10">
        <f t="shared" si="0"/>
        <v>285714.28571428574</v>
      </c>
      <c r="G4" s="10">
        <f t="shared" si="0"/>
        <v>14285714.285714287</v>
      </c>
      <c r="H4" s="10">
        <f t="shared" si="0"/>
        <v>17142857.142857146</v>
      </c>
      <c r="I4" s="10">
        <f t="shared" si="0"/>
        <v>142857.14285714287</v>
      </c>
      <c r="J4" s="10"/>
      <c r="K4" s="10"/>
      <c r="L4" s="10"/>
      <c r="M4" s="4"/>
      <c r="N4" s="4"/>
      <c r="O4" s="4"/>
      <c r="P4" s="4"/>
      <c r="Q4" s="4"/>
      <c r="R4" s="4"/>
      <c r="S4" s="4"/>
      <c r="T4" s="4"/>
    </row>
    <row r="5" spans="1:20" ht="12.75" customHeight="1">
      <c r="A5" s="9" t="s">
        <v>12</v>
      </c>
      <c r="B5" s="21">
        <v>700</v>
      </c>
      <c r="C5" s="10">
        <v>1500</v>
      </c>
      <c r="D5" s="4"/>
      <c r="E5" s="10"/>
      <c r="F5" s="10">
        <f t="shared" si="0"/>
        <v>93333.333333333343</v>
      </c>
      <c r="G5" s="10">
        <f t="shared" si="0"/>
        <v>4666666.666666667</v>
      </c>
      <c r="H5" s="10">
        <f t="shared" si="0"/>
        <v>5600000</v>
      </c>
      <c r="I5" s="10">
        <f t="shared" si="0"/>
        <v>46666.666666666672</v>
      </c>
      <c r="J5" s="10"/>
      <c r="K5" s="10"/>
      <c r="L5" s="10"/>
      <c r="M5" s="4"/>
      <c r="N5" s="4"/>
      <c r="O5" s="4"/>
      <c r="P5" s="4"/>
      <c r="Q5" s="4"/>
      <c r="R5" s="4"/>
      <c r="S5" s="4"/>
      <c r="T5" s="4"/>
    </row>
    <row r="6" spans="1:20" ht="12.75" customHeight="1">
      <c r="A6" s="9" t="s">
        <v>13</v>
      </c>
      <c r="B6" s="21">
        <v>4000</v>
      </c>
      <c r="C6" s="10">
        <v>7000</v>
      </c>
      <c r="D6" s="4"/>
      <c r="E6" s="10"/>
      <c r="F6" s="10">
        <f t="shared" si="0"/>
        <v>114285.71428571429</v>
      </c>
      <c r="G6" s="10">
        <f t="shared" si="0"/>
        <v>5714285.7142857146</v>
      </c>
      <c r="H6" s="10">
        <f t="shared" si="0"/>
        <v>6857142.8571428573</v>
      </c>
      <c r="I6" s="10">
        <f t="shared" si="0"/>
        <v>57142.857142857145</v>
      </c>
      <c r="J6" s="10"/>
      <c r="K6" s="10"/>
      <c r="L6" s="10"/>
      <c r="M6" s="4"/>
      <c r="N6" s="4"/>
      <c r="O6" s="4"/>
      <c r="P6" s="4"/>
      <c r="Q6" s="4"/>
      <c r="R6" s="4"/>
      <c r="S6" s="4"/>
      <c r="T6" s="4"/>
    </row>
    <row r="7" spans="1:20" ht="12.75" customHeight="1">
      <c r="A7" s="9" t="s">
        <v>14</v>
      </c>
      <c r="B7" s="21">
        <v>16000</v>
      </c>
      <c r="C7" s="10">
        <v>25000</v>
      </c>
      <c r="D7" s="4"/>
      <c r="E7" s="10"/>
      <c r="F7" s="10">
        <f t="shared" si="0"/>
        <v>128000</v>
      </c>
      <c r="G7" s="10">
        <f t="shared" si="0"/>
        <v>6400000</v>
      </c>
      <c r="H7" s="10">
        <f t="shared" si="0"/>
        <v>7680000</v>
      </c>
      <c r="I7" s="10">
        <f t="shared" si="0"/>
        <v>64000</v>
      </c>
      <c r="J7" s="10"/>
      <c r="K7" s="10"/>
      <c r="L7" s="10"/>
      <c r="M7" s="4"/>
      <c r="N7" s="4"/>
      <c r="O7" s="4"/>
      <c r="P7" s="4"/>
      <c r="Q7" s="4"/>
      <c r="R7" s="4"/>
      <c r="S7" s="4"/>
      <c r="T7" s="4"/>
    </row>
    <row r="8" spans="1:20" ht="12.75" customHeight="1">
      <c r="A8" s="9" t="s">
        <v>15</v>
      </c>
      <c r="B8" s="21">
        <v>62000</v>
      </c>
      <c r="C8" s="10">
        <v>100000</v>
      </c>
      <c r="D8" s="4"/>
      <c r="E8" s="10"/>
      <c r="F8" s="10">
        <f t="shared" si="0"/>
        <v>124000.00000000001</v>
      </c>
      <c r="G8" s="10">
        <f t="shared" si="0"/>
        <v>6200000</v>
      </c>
      <c r="H8" s="10">
        <f t="shared" si="0"/>
        <v>7440000</v>
      </c>
      <c r="I8" s="10">
        <f t="shared" si="0"/>
        <v>62000.000000000007</v>
      </c>
      <c r="J8" s="10"/>
      <c r="K8" s="10"/>
      <c r="L8" s="10"/>
      <c r="M8" s="4"/>
      <c r="N8" s="4"/>
      <c r="O8" s="4"/>
      <c r="P8" s="4"/>
      <c r="Q8" s="4"/>
      <c r="R8" s="4"/>
      <c r="S8" s="4"/>
      <c r="T8" s="4"/>
    </row>
    <row r="9" spans="1:20" ht="12.75" customHeight="1">
      <c r="A9" s="9" t="s">
        <v>16</v>
      </c>
      <c r="B9" s="21">
        <v>192000</v>
      </c>
      <c r="C9" s="10">
        <v>200000</v>
      </c>
      <c r="D9" s="4"/>
      <c r="E9" s="10"/>
      <c r="F9" s="10">
        <f t="shared" si="0"/>
        <v>192000</v>
      </c>
      <c r="G9" s="10">
        <f t="shared" si="0"/>
        <v>9600000</v>
      </c>
      <c r="H9" s="10">
        <f t="shared" si="0"/>
        <v>11520000</v>
      </c>
      <c r="I9" s="10">
        <f t="shared" si="0"/>
        <v>96000</v>
      </c>
      <c r="J9" s="10"/>
      <c r="K9" s="10"/>
      <c r="L9" s="10"/>
      <c r="M9" s="4"/>
      <c r="N9" s="4"/>
      <c r="O9" s="4"/>
      <c r="P9" s="4"/>
      <c r="Q9" s="4"/>
      <c r="R9" s="4"/>
      <c r="S9" s="4"/>
      <c r="T9" s="4"/>
    </row>
    <row r="10" spans="1:20" ht="12.75" customHeight="1">
      <c r="A10" s="9" t="s">
        <v>17</v>
      </c>
      <c r="B10" s="22">
        <v>1600000</v>
      </c>
      <c r="C10" s="10">
        <v>500000</v>
      </c>
      <c r="D10" s="4"/>
      <c r="E10" s="10"/>
      <c r="F10" s="10">
        <f t="shared" si="0"/>
        <v>640000</v>
      </c>
      <c r="G10" s="10">
        <f t="shared" si="0"/>
        <v>32000000</v>
      </c>
      <c r="H10" s="10">
        <f t="shared" si="0"/>
        <v>38400000</v>
      </c>
      <c r="I10" s="10">
        <f t="shared" si="0"/>
        <v>320000</v>
      </c>
      <c r="J10" s="10"/>
      <c r="K10" s="10"/>
      <c r="L10" s="10"/>
      <c r="M10" s="4"/>
      <c r="N10" s="4"/>
      <c r="O10" s="4"/>
      <c r="P10" s="4"/>
      <c r="Q10" s="4"/>
      <c r="R10" s="4"/>
      <c r="S10" s="4"/>
      <c r="T10" s="4"/>
    </row>
    <row r="11" spans="1:20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3.25" customHeight="1">
      <c r="A13" s="10"/>
      <c r="B13" s="10"/>
      <c r="C13" s="10"/>
      <c r="D13" s="10"/>
      <c r="E13" s="18" t="s">
        <v>42</v>
      </c>
      <c r="F13" s="23">
        <v>100</v>
      </c>
      <c r="G13" s="24">
        <v>100</v>
      </c>
      <c r="H13" s="24">
        <v>100</v>
      </c>
      <c r="I13" s="25">
        <v>100</v>
      </c>
      <c r="J13" s="3"/>
      <c r="K13" s="3"/>
      <c r="L13" s="3"/>
      <c r="M13" s="10"/>
      <c r="N13" s="10"/>
      <c r="O13" s="10"/>
      <c r="P13" s="10"/>
      <c r="Q13" s="10"/>
      <c r="R13" s="10"/>
      <c r="S13" s="10"/>
      <c r="T13" s="10"/>
    </row>
    <row r="14" spans="1:20" ht="12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2.75" customHeight="1">
      <c r="A15" s="10"/>
      <c r="B15" s="31" t="s">
        <v>34</v>
      </c>
      <c r="C15" s="31"/>
      <c r="D15" s="10"/>
      <c r="E15" s="30" t="s">
        <v>43</v>
      </c>
      <c r="F15" s="29">
        <f>ROUNDUP((F$1/$C3)*F$13,0)</f>
        <v>285715</v>
      </c>
      <c r="G15" s="29">
        <f t="shared" ref="G15:I15" si="1">ROUNDUP((G$1/$C3)*G$13,0)</f>
        <v>14285715</v>
      </c>
      <c r="H15" s="29">
        <f t="shared" si="1"/>
        <v>17142858</v>
      </c>
      <c r="I15" s="29">
        <f t="shared" si="1"/>
        <v>142858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2.75" customHeight="1">
      <c r="A16" s="10"/>
      <c r="B16" s="31" t="s">
        <v>35</v>
      </c>
      <c r="C16" s="31"/>
      <c r="D16" s="10"/>
      <c r="E16" s="30"/>
      <c r="F16" s="29">
        <f t="shared" ref="F16:I22" si="2">ROUNDUP((F$1/$C4)*F$13,0)</f>
        <v>28572</v>
      </c>
      <c r="G16" s="29">
        <f t="shared" si="2"/>
        <v>1428572</v>
      </c>
      <c r="H16" s="29">
        <f t="shared" si="2"/>
        <v>1714286</v>
      </c>
      <c r="I16" s="29">
        <f t="shared" si="2"/>
        <v>14286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2.75" customHeight="1">
      <c r="A17" s="10"/>
      <c r="B17" s="31" t="s">
        <v>36</v>
      </c>
      <c r="C17" s="31"/>
      <c r="D17" s="10"/>
      <c r="E17" s="30"/>
      <c r="F17" s="29">
        <f t="shared" si="2"/>
        <v>13334</v>
      </c>
      <c r="G17" s="29">
        <f t="shared" si="2"/>
        <v>666667</v>
      </c>
      <c r="H17" s="29">
        <f t="shared" si="2"/>
        <v>800000</v>
      </c>
      <c r="I17" s="29">
        <f t="shared" si="2"/>
        <v>6667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2.75" customHeight="1">
      <c r="A18" s="10"/>
      <c r="B18" s="31" t="s">
        <v>37</v>
      </c>
      <c r="C18" s="31"/>
      <c r="D18" s="10"/>
      <c r="E18" s="30"/>
      <c r="F18" s="29">
        <f t="shared" si="2"/>
        <v>2858</v>
      </c>
      <c r="G18" s="29">
        <f t="shared" si="2"/>
        <v>142858</v>
      </c>
      <c r="H18" s="29">
        <f t="shared" si="2"/>
        <v>171429</v>
      </c>
      <c r="I18" s="29">
        <f t="shared" si="2"/>
        <v>1429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2.75" customHeight="1">
      <c r="A19" s="10"/>
      <c r="B19" s="31" t="s">
        <v>38</v>
      </c>
      <c r="C19" s="31"/>
      <c r="D19" s="10"/>
      <c r="E19" s="30"/>
      <c r="F19" s="29">
        <f t="shared" si="2"/>
        <v>800</v>
      </c>
      <c r="G19" s="29">
        <f t="shared" si="2"/>
        <v>40000</v>
      </c>
      <c r="H19" s="29">
        <f t="shared" si="2"/>
        <v>48000</v>
      </c>
      <c r="I19" s="29">
        <f t="shared" si="2"/>
        <v>400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2.75" customHeight="1">
      <c r="A20" s="10"/>
      <c r="B20" s="31" t="s">
        <v>39</v>
      </c>
      <c r="C20" s="31"/>
      <c r="D20" s="10"/>
      <c r="E20" s="30"/>
      <c r="F20" s="29">
        <f t="shared" si="2"/>
        <v>200</v>
      </c>
      <c r="G20" s="29">
        <f t="shared" si="2"/>
        <v>10000</v>
      </c>
      <c r="H20" s="29">
        <f t="shared" si="2"/>
        <v>12000</v>
      </c>
      <c r="I20" s="29">
        <f t="shared" si="2"/>
        <v>100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2.75" customHeight="1">
      <c r="A21" s="10"/>
      <c r="B21" s="31" t="s">
        <v>40</v>
      </c>
      <c r="C21" s="31"/>
      <c r="D21" s="10"/>
      <c r="E21" s="30"/>
      <c r="F21" s="29">
        <f t="shared" si="2"/>
        <v>100</v>
      </c>
      <c r="G21" s="29">
        <f t="shared" si="2"/>
        <v>5000</v>
      </c>
      <c r="H21" s="29">
        <f t="shared" si="2"/>
        <v>6000</v>
      </c>
      <c r="I21" s="29">
        <f t="shared" si="2"/>
        <v>50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2.75" customHeight="1">
      <c r="A22" s="10"/>
      <c r="B22" s="31" t="s">
        <v>41</v>
      </c>
      <c r="C22" s="31"/>
      <c r="D22" s="10"/>
      <c r="E22" s="30"/>
      <c r="F22" s="29">
        <f t="shared" si="2"/>
        <v>40</v>
      </c>
      <c r="G22" s="29">
        <f t="shared" si="2"/>
        <v>2000</v>
      </c>
      <c r="H22" s="29">
        <f t="shared" si="2"/>
        <v>2400</v>
      </c>
      <c r="I22" s="29">
        <f t="shared" si="2"/>
        <v>20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</sheetData>
  <mergeCells count="9">
    <mergeCell ref="E15:E22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F3:F10">
    <cfRule type="top10" dxfId="13" priority="4" bottom="1" rank="1"/>
  </conditionalFormatting>
  <conditionalFormatting sqref="G3:G10">
    <cfRule type="top10" dxfId="12" priority="3" bottom="1" rank="1"/>
  </conditionalFormatting>
  <conditionalFormatting sqref="H3:H10">
    <cfRule type="top10" dxfId="11" priority="2" bottom="1" rank="1"/>
  </conditionalFormatting>
  <conditionalFormatting sqref="I3:I10">
    <cfRule type="top10" dxfId="10" priority="1" bottom="1" rank="1"/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0"/>
  <sheetViews>
    <sheetView zoomScaleNormal="100" workbookViewId="0">
      <selection activeCell="E13" sqref="E13:E22"/>
    </sheetView>
  </sheetViews>
  <sheetFormatPr defaultRowHeight="12"/>
  <cols>
    <col min="1" max="1" width="18" style="5" customWidth="1"/>
    <col min="2" max="2" width="12" style="5" bestFit="1" customWidth="1"/>
    <col min="3" max="3" width="11" style="5" customWidth="1"/>
    <col min="4" max="4" width="0.140625" style="5" customWidth="1"/>
    <col min="5" max="5" width="7.85546875" style="5" customWidth="1"/>
    <col min="6" max="20" width="15" style="5" bestFit="1" customWidth="1"/>
    <col min="21" max="16384" width="9.140625" style="5"/>
  </cols>
  <sheetData>
    <row r="1" spans="1:20" ht="26.25" customHeight="1">
      <c r="A1" s="1"/>
      <c r="B1" s="1"/>
      <c r="C1" s="1"/>
      <c r="D1" s="1"/>
      <c r="E1" s="2" t="s">
        <v>0</v>
      </c>
      <c r="F1" s="3">
        <v>20000</v>
      </c>
      <c r="G1" s="3">
        <v>20000</v>
      </c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8.5" customHeight="1">
      <c r="A2" s="6"/>
      <c r="B2" s="7" t="s">
        <v>1</v>
      </c>
      <c r="C2" s="7" t="s">
        <v>2</v>
      </c>
      <c r="D2" s="8"/>
      <c r="E2" s="8"/>
      <c r="F2" s="7" t="s">
        <v>22</v>
      </c>
      <c r="G2" s="7" t="s">
        <v>23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75" customHeight="1">
      <c r="A3" s="9" t="s">
        <v>10</v>
      </c>
      <c r="B3" s="20">
        <v>100</v>
      </c>
      <c r="C3" s="10">
        <v>70</v>
      </c>
      <c r="D3" s="4"/>
      <c r="E3" s="10"/>
      <c r="F3" s="10">
        <f t="shared" ref="F3:G10" si="0">F$1/($C3/$B3)</f>
        <v>28571.428571428572</v>
      </c>
      <c r="G3" s="10">
        <f t="shared" si="0"/>
        <v>28571.428571428572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customHeight="1">
      <c r="A4" s="9" t="s">
        <v>11</v>
      </c>
      <c r="B4" s="21">
        <v>1000</v>
      </c>
      <c r="C4" s="10">
        <v>700</v>
      </c>
      <c r="D4" s="4"/>
      <c r="E4" s="10"/>
      <c r="F4" s="10">
        <f t="shared" si="0"/>
        <v>28571.428571428572</v>
      </c>
      <c r="G4" s="10">
        <f t="shared" si="0"/>
        <v>28571.428571428572</v>
      </c>
      <c r="H4" s="10"/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2.75" customHeight="1">
      <c r="A5" s="9" t="s">
        <v>12</v>
      </c>
      <c r="B5" s="21">
        <v>700</v>
      </c>
      <c r="C5" s="10">
        <v>1500</v>
      </c>
      <c r="D5" s="4"/>
      <c r="E5" s="10"/>
      <c r="F5" s="10">
        <f t="shared" si="0"/>
        <v>9333.3333333333339</v>
      </c>
      <c r="G5" s="10">
        <f t="shared" si="0"/>
        <v>9333.3333333333339</v>
      </c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customHeight="1">
      <c r="A6" s="9" t="s">
        <v>13</v>
      </c>
      <c r="B6" s="21">
        <v>4000</v>
      </c>
      <c r="C6" s="10">
        <v>7000</v>
      </c>
      <c r="D6" s="4"/>
      <c r="E6" s="10"/>
      <c r="F6" s="10">
        <f t="shared" si="0"/>
        <v>11428.571428571429</v>
      </c>
      <c r="G6" s="10">
        <f t="shared" si="0"/>
        <v>11428.571428571429</v>
      </c>
      <c r="H6" s="10"/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>
      <c r="A7" s="9" t="s">
        <v>14</v>
      </c>
      <c r="B7" s="21">
        <v>16000</v>
      </c>
      <c r="C7" s="10">
        <v>25000</v>
      </c>
      <c r="D7" s="4"/>
      <c r="E7" s="10"/>
      <c r="F7" s="10">
        <f t="shared" si="0"/>
        <v>12800</v>
      </c>
      <c r="G7" s="10">
        <f t="shared" si="0"/>
        <v>12800</v>
      </c>
      <c r="H7" s="10"/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2.75" customHeight="1">
      <c r="A8" s="9" t="s">
        <v>15</v>
      </c>
      <c r="B8" s="21">
        <v>62000</v>
      </c>
      <c r="C8" s="10">
        <v>100000</v>
      </c>
      <c r="D8" s="4"/>
      <c r="E8" s="10"/>
      <c r="F8" s="10">
        <f t="shared" si="0"/>
        <v>12400</v>
      </c>
      <c r="G8" s="10">
        <f t="shared" si="0"/>
        <v>12400</v>
      </c>
      <c r="H8" s="10"/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75" customHeight="1">
      <c r="A9" s="9" t="s">
        <v>16</v>
      </c>
      <c r="B9" s="21">
        <v>192000</v>
      </c>
      <c r="C9" s="10">
        <v>200000</v>
      </c>
      <c r="D9" s="4"/>
      <c r="E9" s="10"/>
      <c r="F9" s="10">
        <f t="shared" si="0"/>
        <v>19200</v>
      </c>
      <c r="G9" s="10">
        <f t="shared" si="0"/>
        <v>19200</v>
      </c>
      <c r="H9" s="10"/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customHeight="1">
      <c r="A10" s="9" t="s">
        <v>17</v>
      </c>
      <c r="B10" s="22">
        <v>1600000</v>
      </c>
      <c r="C10" s="10">
        <v>500000</v>
      </c>
      <c r="D10" s="4"/>
      <c r="E10" s="10"/>
      <c r="F10" s="10">
        <f t="shared" si="0"/>
        <v>64000</v>
      </c>
      <c r="G10" s="10">
        <f t="shared" si="0"/>
        <v>64000</v>
      </c>
      <c r="H10" s="10"/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3.25" customHeight="1">
      <c r="A13" s="10"/>
      <c r="B13" s="10"/>
      <c r="C13" s="10"/>
      <c r="D13" s="10"/>
      <c r="E13" s="18" t="s">
        <v>42</v>
      </c>
      <c r="F13" s="23">
        <v>100</v>
      </c>
      <c r="G13" s="25">
        <v>100</v>
      </c>
      <c r="H13" s="3"/>
      <c r="I13" s="3"/>
      <c r="J13" s="3"/>
      <c r="K13" s="3"/>
      <c r="L13" s="3"/>
      <c r="M13" s="10"/>
      <c r="N13" s="10"/>
      <c r="O13" s="10"/>
      <c r="P13" s="10"/>
      <c r="Q13" s="10"/>
      <c r="R13" s="10"/>
      <c r="S13" s="10"/>
      <c r="T13" s="10"/>
    </row>
    <row r="14" spans="1:20" ht="12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2.75" customHeight="1">
      <c r="A15" s="10"/>
      <c r="B15" s="31" t="s">
        <v>34</v>
      </c>
      <c r="C15" s="31"/>
      <c r="D15" s="10"/>
      <c r="E15" s="30" t="s">
        <v>43</v>
      </c>
      <c r="F15" s="29">
        <f>ROUNDUP((F$1/$C3)*F$13,0)</f>
        <v>28572</v>
      </c>
      <c r="G15" s="29">
        <f t="shared" ref="G15" si="1">ROUNDUP((G$1/$C3)*G$13,0)</f>
        <v>28572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2.75" customHeight="1">
      <c r="A16" s="10"/>
      <c r="B16" s="31" t="s">
        <v>35</v>
      </c>
      <c r="C16" s="31"/>
      <c r="D16" s="10"/>
      <c r="E16" s="30"/>
      <c r="F16" s="29">
        <f t="shared" ref="F16:G22" si="2">ROUNDUP((F$1/$C4)*F$13,0)</f>
        <v>2858</v>
      </c>
      <c r="G16" s="29">
        <f t="shared" si="2"/>
        <v>2858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2.75" customHeight="1">
      <c r="A17" s="10"/>
      <c r="B17" s="31" t="s">
        <v>36</v>
      </c>
      <c r="C17" s="31"/>
      <c r="D17" s="10"/>
      <c r="E17" s="30"/>
      <c r="F17" s="29">
        <f t="shared" si="2"/>
        <v>1334</v>
      </c>
      <c r="G17" s="29">
        <f t="shared" si="2"/>
        <v>1334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2.75" customHeight="1">
      <c r="A18" s="10"/>
      <c r="B18" s="31" t="s">
        <v>37</v>
      </c>
      <c r="C18" s="31"/>
      <c r="D18" s="10"/>
      <c r="E18" s="30"/>
      <c r="F18" s="29">
        <f t="shared" si="2"/>
        <v>286</v>
      </c>
      <c r="G18" s="29">
        <f t="shared" si="2"/>
        <v>286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2.75" customHeight="1">
      <c r="A19" s="10"/>
      <c r="B19" s="31" t="s">
        <v>38</v>
      </c>
      <c r="C19" s="31"/>
      <c r="D19" s="10"/>
      <c r="E19" s="30"/>
      <c r="F19" s="29">
        <f t="shared" si="2"/>
        <v>80</v>
      </c>
      <c r="G19" s="29">
        <f t="shared" si="2"/>
        <v>80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2.75" customHeight="1">
      <c r="A20" s="10"/>
      <c r="B20" s="31" t="s">
        <v>39</v>
      </c>
      <c r="C20" s="31"/>
      <c r="D20" s="10"/>
      <c r="E20" s="30"/>
      <c r="F20" s="29">
        <f t="shared" si="2"/>
        <v>20</v>
      </c>
      <c r="G20" s="29">
        <f t="shared" si="2"/>
        <v>20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2.75" customHeight="1">
      <c r="A21" s="10"/>
      <c r="B21" s="31" t="s">
        <v>40</v>
      </c>
      <c r="C21" s="31"/>
      <c r="D21" s="10"/>
      <c r="E21" s="30"/>
      <c r="F21" s="29">
        <f t="shared" si="2"/>
        <v>10</v>
      </c>
      <c r="G21" s="29">
        <f t="shared" si="2"/>
        <v>10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2.75" customHeight="1">
      <c r="A22" s="10"/>
      <c r="B22" s="31" t="s">
        <v>41</v>
      </c>
      <c r="C22" s="31"/>
      <c r="D22" s="10"/>
      <c r="E22" s="30"/>
      <c r="F22" s="29">
        <f t="shared" si="2"/>
        <v>4</v>
      </c>
      <c r="G22" s="29">
        <f t="shared" si="2"/>
        <v>4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</sheetData>
  <mergeCells count="9">
    <mergeCell ref="E15:E22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F3:F10">
    <cfRule type="top10" dxfId="9" priority="2" bottom="1" rank="1"/>
  </conditionalFormatting>
  <conditionalFormatting sqref="G3:G10">
    <cfRule type="top10" dxfId="8" priority="1" bottom="1" rank="1"/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0"/>
  <sheetViews>
    <sheetView zoomScaleNormal="100" workbookViewId="0">
      <selection activeCell="E13" sqref="E13:E22"/>
    </sheetView>
  </sheetViews>
  <sheetFormatPr defaultRowHeight="12"/>
  <cols>
    <col min="1" max="1" width="18.42578125" style="5" customWidth="1"/>
    <col min="2" max="2" width="13" style="5" bestFit="1" customWidth="1"/>
    <col min="3" max="3" width="12" style="5" customWidth="1"/>
    <col min="4" max="4" width="4" style="5" hidden="1" customWidth="1"/>
    <col min="5" max="5" width="7" style="5" bestFit="1" customWidth="1"/>
    <col min="6" max="20" width="15" style="5" bestFit="1" customWidth="1"/>
    <col min="21" max="16384" width="9.140625" style="5"/>
  </cols>
  <sheetData>
    <row r="1" spans="1:20" ht="24" customHeight="1">
      <c r="A1" s="1"/>
      <c r="B1" s="1"/>
      <c r="C1" s="1"/>
      <c r="D1" s="1"/>
      <c r="E1" s="2" t="s">
        <v>0</v>
      </c>
      <c r="F1" s="3">
        <v>50000000</v>
      </c>
      <c r="G1" s="3">
        <v>20000000</v>
      </c>
      <c r="H1" s="3">
        <v>500000</v>
      </c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30.75" customHeight="1">
      <c r="A2" s="6"/>
      <c r="B2" s="7" t="s">
        <v>1</v>
      </c>
      <c r="C2" s="7" t="s">
        <v>2</v>
      </c>
      <c r="D2" s="8"/>
      <c r="E2" s="8"/>
      <c r="F2" s="7" t="s">
        <v>24</v>
      </c>
      <c r="G2" s="7" t="s">
        <v>25</v>
      </c>
      <c r="H2" s="7" t="s">
        <v>26</v>
      </c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75" customHeight="1">
      <c r="A3" s="9" t="s">
        <v>10</v>
      </c>
      <c r="B3" s="20">
        <v>100</v>
      </c>
      <c r="C3" s="10">
        <v>70</v>
      </c>
      <c r="D3" s="4"/>
      <c r="E3" s="10"/>
      <c r="F3" s="10">
        <f t="shared" ref="F3:H6" si="0">F$1/($C3/$B3)</f>
        <v>71428571.428571433</v>
      </c>
      <c r="G3" s="10">
        <f t="shared" si="0"/>
        <v>28571428.571428575</v>
      </c>
      <c r="H3" s="10">
        <f t="shared" si="0"/>
        <v>714285.71428571432</v>
      </c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customHeight="1">
      <c r="A4" s="9" t="s">
        <v>11</v>
      </c>
      <c r="B4" s="21">
        <v>1000</v>
      </c>
      <c r="C4" s="10">
        <v>700</v>
      </c>
      <c r="D4" s="4"/>
      <c r="E4" s="10"/>
      <c r="F4" s="10">
        <f t="shared" si="0"/>
        <v>71428571.428571433</v>
      </c>
      <c r="G4" s="10">
        <f t="shared" si="0"/>
        <v>28571428.571428575</v>
      </c>
      <c r="H4" s="10">
        <f t="shared" si="0"/>
        <v>714285.71428571432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2.75" customHeight="1">
      <c r="A5" s="9" t="s">
        <v>12</v>
      </c>
      <c r="B5" s="21">
        <v>700</v>
      </c>
      <c r="C5" s="10">
        <v>1500</v>
      </c>
      <c r="D5" s="4"/>
      <c r="E5" s="10"/>
      <c r="F5" s="10">
        <f t="shared" si="0"/>
        <v>23333333.333333336</v>
      </c>
      <c r="G5" s="10">
        <f t="shared" si="0"/>
        <v>9333333.333333334</v>
      </c>
      <c r="H5" s="10">
        <f t="shared" si="0"/>
        <v>233333.33333333334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customHeight="1">
      <c r="A6" s="9" t="s">
        <v>13</v>
      </c>
      <c r="B6" s="21">
        <v>4000</v>
      </c>
      <c r="C6" s="10">
        <v>7000</v>
      </c>
      <c r="D6" s="4"/>
      <c r="E6" s="10"/>
      <c r="F6" s="10">
        <f t="shared" si="0"/>
        <v>28571428.571428571</v>
      </c>
      <c r="G6" s="10">
        <f t="shared" si="0"/>
        <v>11428571.428571429</v>
      </c>
      <c r="H6" s="10">
        <f t="shared" si="0"/>
        <v>285714.28571428574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>
      <c r="A7" s="9" t="s">
        <v>14</v>
      </c>
      <c r="B7" s="21">
        <v>16000</v>
      </c>
      <c r="C7" s="10">
        <v>25000</v>
      </c>
      <c r="D7" s="4"/>
      <c r="E7" s="10"/>
      <c r="F7" s="10">
        <f t="shared" ref="F7:H10" si="1">F$1/($C7/$B7)</f>
        <v>32000000</v>
      </c>
      <c r="G7" s="10">
        <f t="shared" si="1"/>
        <v>12800000</v>
      </c>
      <c r="H7" s="10">
        <f t="shared" si="1"/>
        <v>320000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2.75" customHeight="1">
      <c r="A8" s="9" t="s">
        <v>15</v>
      </c>
      <c r="B8" s="21">
        <v>62000</v>
      </c>
      <c r="C8" s="10">
        <v>100000</v>
      </c>
      <c r="D8" s="4"/>
      <c r="E8" s="10"/>
      <c r="F8" s="10">
        <f t="shared" si="1"/>
        <v>31000000.000000004</v>
      </c>
      <c r="G8" s="10">
        <f t="shared" si="1"/>
        <v>12400000</v>
      </c>
      <c r="H8" s="10">
        <f t="shared" si="1"/>
        <v>310000</v>
      </c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75" customHeight="1">
      <c r="A9" s="9" t="s">
        <v>16</v>
      </c>
      <c r="B9" s="21">
        <v>192000</v>
      </c>
      <c r="C9" s="10">
        <v>200000</v>
      </c>
      <c r="D9" s="4"/>
      <c r="E9" s="10"/>
      <c r="F9" s="10">
        <f t="shared" si="1"/>
        <v>48000000</v>
      </c>
      <c r="G9" s="10">
        <f t="shared" si="1"/>
        <v>19200000</v>
      </c>
      <c r="H9" s="10">
        <f t="shared" si="1"/>
        <v>479999.99999999994</v>
      </c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customHeight="1">
      <c r="A10" s="9" t="s">
        <v>17</v>
      </c>
      <c r="B10" s="22">
        <v>1600000</v>
      </c>
      <c r="C10" s="10">
        <v>500000</v>
      </c>
      <c r="D10" s="4"/>
      <c r="E10" s="10"/>
      <c r="F10" s="10">
        <f t="shared" si="1"/>
        <v>160000000</v>
      </c>
      <c r="G10" s="10">
        <f t="shared" si="1"/>
        <v>64000000</v>
      </c>
      <c r="H10" s="10">
        <f t="shared" si="1"/>
        <v>1600000</v>
      </c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customHeight="1"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4">
      <c r="C13" s="10"/>
      <c r="D13" s="10"/>
      <c r="E13" s="18" t="s">
        <v>42</v>
      </c>
      <c r="F13" s="23">
        <v>100</v>
      </c>
      <c r="G13" s="24">
        <v>100</v>
      </c>
      <c r="H13" s="25">
        <v>28</v>
      </c>
    </row>
    <row r="14" spans="1:20" ht="23.25" customHeight="1">
      <c r="A14" s="10"/>
      <c r="B14" s="10"/>
      <c r="C14" s="10"/>
      <c r="D14" s="10"/>
      <c r="E14" s="10"/>
      <c r="F14" s="10"/>
      <c r="G14" s="10"/>
      <c r="H14" s="10"/>
      <c r="I14" s="3"/>
      <c r="J14" s="3"/>
      <c r="K14" s="3"/>
      <c r="L14" s="3"/>
      <c r="M14" s="10"/>
      <c r="N14" s="10"/>
      <c r="O14" s="10"/>
      <c r="P14" s="10"/>
      <c r="Q14" s="10"/>
      <c r="R14" s="10"/>
      <c r="S14" s="10"/>
      <c r="T14" s="10"/>
    </row>
    <row r="15" spans="1:20" ht="12.75" customHeight="1">
      <c r="A15" s="10"/>
      <c r="B15" s="31" t="s">
        <v>34</v>
      </c>
      <c r="C15" s="31"/>
      <c r="D15" s="10"/>
      <c r="E15" s="30" t="s">
        <v>43</v>
      </c>
      <c r="F15" s="29">
        <f>ROUNDUP((F$1/$C3)*F$13,0)</f>
        <v>71428572</v>
      </c>
      <c r="G15" s="29">
        <f t="shared" ref="G15:H15" si="2">ROUNDUP((G$1/$C3)*G$13,0)</f>
        <v>28571429</v>
      </c>
      <c r="H15" s="29">
        <f t="shared" si="2"/>
        <v>200000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2.75" customHeight="1">
      <c r="A16" s="10"/>
      <c r="B16" s="31" t="s">
        <v>35</v>
      </c>
      <c r="C16" s="31"/>
      <c r="D16" s="10"/>
      <c r="E16" s="30"/>
      <c r="F16" s="29">
        <f t="shared" ref="F16:G22" si="3">ROUNDUP((F$1/$C4)*F$13,0)</f>
        <v>7142858</v>
      </c>
      <c r="G16" s="29">
        <f t="shared" si="3"/>
        <v>2857143</v>
      </c>
      <c r="H16" s="29">
        <f t="shared" ref="H16" si="4">ROUNDUP((H$1/$C4)*H$13,0)</f>
        <v>20000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2.75" customHeight="1">
      <c r="A17" s="10"/>
      <c r="B17" s="31" t="s">
        <v>36</v>
      </c>
      <c r="C17" s="31"/>
      <c r="D17" s="10"/>
      <c r="E17" s="30"/>
      <c r="F17" s="29">
        <f t="shared" si="3"/>
        <v>3333334</v>
      </c>
      <c r="G17" s="29">
        <f t="shared" si="3"/>
        <v>1333334</v>
      </c>
      <c r="H17" s="29">
        <f t="shared" ref="H17" si="5">ROUNDUP((H$1/$C5)*H$13,0)</f>
        <v>9334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2.75" customHeight="1">
      <c r="A18" s="10"/>
      <c r="B18" s="31" t="s">
        <v>37</v>
      </c>
      <c r="C18" s="31"/>
      <c r="D18" s="10"/>
      <c r="E18" s="30"/>
      <c r="F18" s="29">
        <f t="shared" si="3"/>
        <v>714286</v>
      </c>
      <c r="G18" s="29">
        <f t="shared" si="3"/>
        <v>285715</v>
      </c>
      <c r="H18" s="29">
        <f t="shared" ref="H18" si="6">ROUNDUP((H$1/$C6)*H$13,0)</f>
        <v>2000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2.75" customHeight="1">
      <c r="A19" s="19"/>
      <c r="B19" s="31" t="s">
        <v>38</v>
      </c>
      <c r="C19" s="31"/>
      <c r="D19" s="10"/>
      <c r="E19" s="30"/>
      <c r="F19" s="29">
        <f t="shared" si="3"/>
        <v>200000</v>
      </c>
      <c r="G19" s="29">
        <f t="shared" si="3"/>
        <v>80000</v>
      </c>
      <c r="H19" s="29">
        <f t="shared" ref="H19" si="7">ROUNDUP((H$1/$C7)*H$13,0)</f>
        <v>560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2.75" customHeight="1">
      <c r="A20" s="10"/>
      <c r="B20" s="31" t="s">
        <v>39</v>
      </c>
      <c r="C20" s="31"/>
      <c r="D20" s="10"/>
      <c r="E20" s="30"/>
      <c r="F20" s="29">
        <f t="shared" si="3"/>
        <v>50000</v>
      </c>
      <c r="G20" s="29">
        <f t="shared" si="3"/>
        <v>20000</v>
      </c>
      <c r="H20" s="29">
        <f t="shared" ref="H20" si="8">ROUNDUP((H$1/$C8)*H$13,0)</f>
        <v>140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2.75" customHeight="1">
      <c r="A21" s="10"/>
      <c r="B21" s="31" t="s">
        <v>40</v>
      </c>
      <c r="C21" s="31"/>
      <c r="D21" s="10"/>
      <c r="E21" s="30"/>
      <c r="F21" s="29">
        <f t="shared" si="3"/>
        <v>25000</v>
      </c>
      <c r="G21" s="29">
        <f t="shared" si="3"/>
        <v>10000</v>
      </c>
      <c r="H21" s="29">
        <f t="shared" ref="H21" si="9">ROUNDUP((H$1/$C9)*H$13,0)</f>
        <v>70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2.75" customHeight="1">
      <c r="A22" s="10"/>
      <c r="B22" s="31" t="s">
        <v>41</v>
      </c>
      <c r="C22" s="31"/>
      <c r="D22" s="10"/>
      <c r="E22" s="30"/>
      <c r="F22" s="29">
        <f t="shared" si="3"/>
        <v>10000</v>
      </c>
      <c r="G22" s="29">
        <f t="shared" si="3"/>
        <v>4000</v>
      </c>
      <c r="H22" s="29">
        <f t="shared" ref="H22" si="10">ROUNDUP((H$1/$C10)*H$13,0)</f>
        <v>28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2.75" customHeight="1">
      <c r="A23" s="10"/>
      <c r="B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2.75" customHeight="1">
      <c r="A24" s="4"/>
      <c r="B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</sheetData>
  <mergeCells count="9">
    <mergeCell ref="E15:E22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F3:F10 H3:H10">
    <cfRule type="top10" dxfId="7" priority="3" bottom="1" rank="1"/>
  </conditionalFormatting>
  <conditionalFormatting sqref="G3:G10">
    <cfRule type="top10" dxfId="6" priority="2" bottom="1" rank="1"/>
  </conditionalFormatting>
  <conditionalFormatting sqref="F3:F10">
    <cfRule type="top10" dxfId="5" priority="1" bottom="1" rank="1"/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0"/>
  <sheetViews>
    <sheetView tabSelected="1" zoomScaleNormal="100" workbookViewId="0">
      <selection activeCell="A16" sqref="A16"/>
    </sheetView>
  </sheetViews>
  <sheetFormatPr defaultRowHeight="12"/>
  <cols>
    <col min="1" max="1" width="18.5703125" style="14" customWidth="1"/>
    <col min="2" max="2" width="12" style="14" bestFit="1" customWidth="1"/>
    <col min="3" max="3" width="12" style="14" customWidth="1"/>
    <col min="4" max="4" width="4" style="14" hidden="1" customWidth="1"/>
    <col min="5" max="5" width="7.5703125" style="14" customWidth="1"/>
    <col min="6" max="6" width="15.7109375" style="14" customWidth="1"/>
    <col min="7" max="7" width="16.85546875" style="14" customWidth="1"/>
    <col min="8" max="8" width="15.85546875" style="14" customWidth="1"/>
    <col min="9" max="20" width="15" style="14" bestFit="1" customWidth="1"/>
    <col min="21" max="16384" width="9.140625" style="14"/>
  </cols>
  <sheetData>
    <row r="1" spans="1:20" ht="26.25" customHeight="1">
      <c r="A1" s="12"/>
      <c r="B1" s="12"/>
      <c r="C1" s="12"/>
      <c r="D1" s="12"/>
      <c r="E1" s="17" t="s">
        <v>33</v>
      </c>
      <c r="F1" s="13">
        <v>200</v>
      </c>
      <c r="G1" s="13">
        <v>2000</v>
      </c>
      <c r="H1" s="13">
        <v>20000</v>
      </c>
      <c r="I1" s="13">
        <v>200000</v>
      </c>
      <c r="J1" s="13">
        <v>2000000</v>
      </c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0.75" customHeight="1">
      <c r="A2" s="15"/>
      <c r="B2" s="16" t="s">
        <v>1</v>
      </c>
      <c r="C2" s="16" t="s">
        <v>2</v>
      </c>
      <c r="D2" s="13"/>
      <c r="E2" s="13"/>
      <c r="F2" s="16" t="s">
        <v>27</v>
      </c>
      <c r="G2" s="16" t="s">
        <v>28</v>
      </c>
      <c r="H2" s="16" t="s">
        <v>29</v>
      </c>
      <c r="I2" s="16" t="s">
        <v>30</v>
      </c>
      <c r="J2" s="16" t="s">
        <v>31</v>
      </c>
      <c r="K2" s="15"/>
      <c r="L2" s="15"/>
      <c r="M2" s="13"/>
      <c r="N2" s="13"/>
      <c r="O2" s="13"/>
      <c r="P2" s="13"/>
      <c r="Q2" s="13"/>
      <c r="R2" s="13"/>
      <c r="S2" s="13"/>
      <c r="T2" s="13"/>
    </row>
    <row r="3" spans="1:20" ht="12.75" customHeight="1">
      <c r="A3" s="17" t="s">
        <v>32</v>
      </c>
      <c r="B3" s="26">
        <v>100</v>
      </c>
      <c r="C3" s="13">
        <v>70</v>
      </c>
      <c r="D3" s="13"/>
      <c r="E3" s="13"/>
      <c r="F3" s="10">
        <f t="shared" ref="F3:J10" si="0">F$1/($C3/$B3)</f>
        <v>285.71428571428572</v>
      </c>
      <c r="G3" s="10">
        <f t="shared" si="0"/>
        <v>2857.1428571428573</v>
      </c>
      <c r="H3" s="10">
        <f t="shared" si="0"/>
        <v>28571.428571428572</v>
      </c>
      <c r="I3" s="10">
        <f t="shared" si="0"/>
        <v>285714.28571428574</v>
      </c>
      <c r="J3" s="10">
        <f t="shared" si="0"/>
        <v>2857142.8571428573</v>
      </c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2.75" customHeight="1">
      <c r="A4" s="17" t="s">
        <v>11</v>
      </c>
      <c r="B4" s="27">
        <v>1000</v>
      </c>
      <c r="C4" s="13">
        <v>700</v>
      </c>
      <c r="D4" s="13"/>
      <c r="E4" s="13"/>
      <c r="F4" s="10">
        <f t="shared" si="0"/>
        <v>285.71428571428572</v>
      </c>
      <c r="G4" s="10">
        <f t="shared" si="0"/>
        <v>2857.1428571428573</v>
      </c>
      <c r="H4" s="10">
        <f t="shared" si="0"/>
        <v>28571.428571428572</v>
      </c>
      <c r="I4" s="10">
        <f t="shared" si="0"/>
        <v>285714.28571428574</v>
      </c>
      <c r="J4" s="10">
        <f t="shared" si="0"/>
        <v>2857142.8571428573</v>
      </c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2.75" customHeight="1">
      <c r="A5" s="17" t="s">
        <v>12</v>
      </c>
      <c r="B5" s="27">
        <v>700</v>
      </c>
      <c r="C5" s="13">
        <v>1500</v>
      </c>
      <c r="D5" s="13"/>
      <c r="E5" s="13"/>
      <c r="F5" s="10">
        <f t="shared" si="0"/>
        <v>93.333333333333343</v>
      </c>
      <c r="G5" s="10">
        <f t="shared" si="0"/>
        <v>933.33333333333337</v>
      </c>
      <c r="H5" s="10">
        <f t="shared" si="0"/>
        <v>9333.3333333333339</v>
      </c>
      <c r="I5" s="10">
        <f t="shared" si="0"/>
        <v>93333.333333333343</v>
      </c>
      <c r="J5" s="10">
        <f t="shared" si="0"/>
        <v>933333.33333333337</v>
      </c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2.75" customHeight="1">
      <c r="A6" s="17" t="s">
        <v>13</v>
      </c>
      <c r="B6" s="27">
        <v>4000</v>
      </c>
      <c r="C6" s="13">
        <v>7000</v>
      </c>
      <c r="D6" s="13"/>
      <c r="E6" s="13"/>
      <c r="F6" s="10">
        <f t="shared" si="0"/>
        <v>114.28571428571429</v>
      </c>
      <c r="G6" s="10">
        <f t="shared" si="0"/>
        <v>1142.8571428571429</v>
      </c>
      <c r="H6" s="10">
        <f t="shared" si="0"/>
        <v>11428.571428571429</v>
      </c>
      <c r="I6" s="10">
        <f t="shared" si="0"/>
        <v>114285.71428571429</v>
      </c>
      <c r="J6" s="10">
        <f t="shared" si="0"/>
        <v>1142857.142857143</v>
      </c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2.75" customHeight="1">
      <c r="A7" s="17" t="s">
        <v>14</v>
      </c>
      <c r="B7" s="27">
        <v>16000</v>
      </c>
      <c r="C7" s="13">
        <v>25000</v>
      </c>
      <c r="D7" s="13"/>
      <c r="E7" s="13"/>
      <c r="F7" s="10">
        <f t="shared" si="0"/>
        <v>128</v>
      </c>
      <c r="G7" s="10">
        <f t="shared" si="0"/>
        <v>1280</v>
      </c>
      <c r="H7" s="10">
        <f t="shared" si="0"/>
        <v>12800</v>
      </c>
      <c r="I7" s="10">
        <f t="shared" si="0"/>
        <v>128000</v>
      </c>
      <c r="J7" s="10">
        <f t="shared" si="0"/>
        <v>1280000</v>
      </c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2.75" customHeight="1">
      <c r="A8" s="17" t="s">
        <v>15</v>
      </c>
      <c r="B8" s="27">
        <v>62000</v>
      </c>
      <c r="C8" s="13">
        <v>100000</v>
      </c>
      <c r="D8" s="13"/>
      <c r="E8" s="13"/>
      <c r="F8" s="10">
        <f t="shared" si="0"/>
        <v>124.00000000000001</v>
      </c>
      <c r="G8" s="10">
        <f t="shared" si="0"/>
        <v>1240</v>
      </c>
      <c r="H8" s="10">
        <f t="shared" si="0"/>
        <v>12400</v>
      </c>
      <c r="I8" s="10">
        <f t="shared" si="0"/>
        <v>124000.00000000001</v>
      </c>
      <c r="J8" s="10">
        <f t="shared" si="0"/>
        <v>1240000</v>
      </c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2.75" customHeight="1">
      <c r="A9" s="17" t="s">
        <v>16</v>
      </c>
      <c r="B9" s="27">
        <v>192000</v>
      </c>
      <c r="C9" s="13">
        <v>200000</v>
      </c>
      <c r="D9" s="13"/>
      <c r="E9" s="13"/>
      <c r="F9" s="10">
        <f t="shared" si="0"/>
        <v>192</v>
      </c>
      <c r="G9" s="10">
        <f t="shared" si="0"/>
        <v>1919.9999999999998</v>
      </c>
      <c r="H9" s="10">
        <f t="shared" si="0"/>
        <v>19200</v>
      </c>
      <c r="I9" s="10">
        <f t="shared" si="0"/>
        <v>192000</v>
      </c>
      <c r="J9" s="10">
        <f t="shared" si="0"/>
        <v>1919999.9999999998</v>
      </c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2.75" customHeight="1">
      <c r="A10" s="17" t="s">
        <v>17</v>
      </c>
      <c r="B10" s="28">
        <v>1600000</v>
      </c>
      <c r="C10" s="13">
        <v>500000</v>
      </c>
      <c r="D10" s="13"/>
      <c r="E10" s="13"/>
      <c r="F10" s="10">
        <f t="shared" si="0"/>
        <v>640</v>
      </c>
      <c r="G10" s="10">
        <f t="shared" si="0"/>
        <v>6400</v>
      </c>
      <c r="H10" s="10">
        <f t="shared" si="0"/>
        <v>64000</v>
      </c>
      <c r="I10" s="10">
        <f t="shared" si="0"/>
        <v>640000</v>
      </c>
      <c r="J10" s="10">
        <f t="shared" si="0"/>
        <v>6400000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2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2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5" customFormat="1" ht="23.25" customHeight="1">
      <c r="A13" s="10"/>
      <c r="B13" s="10"/>
      <c r="C13" s="10"/>
      <c r="D13" s="10"/>
      <c r="E13" s="18" t="s">
        <v>42</v>
      </c>
      <c r="F13" s="23">
        <v>100</v>
      </c>
      <c r="G13" s="24">
        <v>100</v>
      </c>
      <c r="H13" s="24">
        <v>100</v>
      </c>
      <c r="I13" s="24">
        <v>100</v>
      </c>
      <c r="J13" s="25">
        <v>100</v>
      </c>
      <c r="K13" s="3"/>
      <c r="L13" s="3"/>
      <c r="M13" s="10"/>
      <c r="N13" s="10"/>
      <c r="O13" s="10"/>
      <c r="P13" s="10"/>
      <c r="Q13" s="10"/>
      <c r="R13" s="10"/>
      <c r="S13" s="10"/>
      <c r="T13" s="10"/>
    </row>
    <row r="14" spans="1:20" s="5" customFormat="1" ht="12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5" customFormat="1" ht="12.75" customHeight="1">
      <c r="A15" s="10"/>
      <c r="B15" s="31" t="s">
        <v>34</v>
      </c>
      <c r="C15" s="31"/>
      <c r="D15" s="10"/>
      <c r="E15" s="30" t="s">
        <v>43</v>
      </c>
      <c r="F15" s="29">
        <f>ROUNDUP((F$1/$C3)*F$13,0)</f>
        <v>286</v>
      </c>
      <c r="G15" s="29">
        <f t="shared" ref="G15:J15" si="1">ROUNDUP((G$1/$C3)*G$13,0)</f>
        <v>2858</v>
      </c>
      <c r="H15" s="29">
        <f t="shared" si="1"/>
        <v>28572</v>
      </c>
      <c r="I15" s="29">
        <f t="shared" si="1"/>
        <v>285715</v>
      </c>
      <c r="J15" s="29">
        <f t="shared" si="1"/>
        <v>2857143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5" customFormat="1" ht="12.75" customHeight="1">
      <c r="A16" s="10"/>
      <c r="B16" s="31" t="s">
        <v>35</v>
      </c>
      <c r="C16" s="31"/>
      <c r="D16" s="10"/>
      <c r="E16" s="30"/>
      <c r="F16" s="29">
        <f t="shared" ref="F16:G22" si="2">ROUNDUP((F$1/$C4)*F$13,0)</f>
        <v>29</v>
      </c>
      <c r="G16" s="29">
        <f t="shared" si="2"/>
        <v>286</v>
      </c>
      <c r="H16" s="29">
        <f t="shared" ref="H16:J16" si="3">ROUNDUP((H$1/$C4)*H$13,0)</f>
        <v>2858</v>
      </c>
      <c r="I16" s="29">
        <f t="shared" si="3"/>
        <v>28572</v>
      </c>
      <c r="J16" s="29">
        <f t="shared" si="3"/>
        <v>285715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5" customFormat="1" ht="12.75" customHeight="1">
      <c r="A17" s="10"/>
      <c r="B17" s="31" t="s">
        <v>36</v>
      </c>
      <c r="C17" s="31"/>
      <c r="D17" s="10"/>
      <c r="E17" s="30"/>
      <c r="F17" s="29">
        <f t="shared" si="2"/>
        <v>14</v>
      </c>
      <c r="G17" s="29">
        <f t="shared" si="2"/>
        <v>134</v>
      </c>
      <c r="H17" s="29">
        <f t="shared" ref="H17:J17" si="4">ROUNDUP((H$1/$C5)*H$13,0)</f>
        <v>1334</v>
      </c>
      <c r="I17" s="29">
        <f t="shared" si="4"/>
        <v>13334</v>
      </c>
      <c r="J17" s="29">
        <f t="shared" si="4"/>
        <v>133334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5" customFormat="1" ht="12.75" customHeight="1">
      <c r="A18" s="10"/>
      <c r="B18" s="31" t="s">
        <v>37</v>
      </c>
      <c r="C18" s="31"/>
      <c r="D18" s="10"/>
      <c r="E18" s="30"/>
      <c r="F18" s="29">
        <f t="shared" si="2"/>
        <v>3</v>
      </c>
      <c r="G18" s="29">
        <f t="shared" si="2"/>
        <v>29</v>
      </c>
      <c r="H18" s="29">
        <f t="shared" ref="H18:J18" si="5">ROUNDUP((H$1/$C6)*H$13,0)</f>
        <v>286</v>
      </c>
      <c r="I18" s="29">
        <f t="shared" si="5"/>
        <v>2858</v>
      </c>
      <c r="J18" s="29">
        <f t="shared" si="5"/>
        <v>28572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5" customFormat="1" ht="12.75" customHeight="1">
      <c r="A19" s="10"/>
      <c r="B19" s="31" t="s">
        <v>38</v>
      </c>
      <c r="C19" s="31"/>
      <c r="D19" s="10"/>
      <c r="E19" s="30"/>
      <c r="F19" s="29">
        <f t="shared" si="2"/>
        <v>1</v>
      </c>
      <c r="G19" s="29">
        <f t="shared" si="2"/>
        <v>8</v>
      </c>
      <c r="H19" s="29">
        <f t="shared" ref="H19:J19" si="6">ROUNDUP((H$1/$C7)*H$13,0)</f>
        <v>80</v>
      </c>
      <c r="I19" s="29">
        <f t="shared" si="6"/>
        <v>800</v>
      </c>
      <c r="J19" s="29">
        <f t="shared" si="6"/>
        <v>8000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5" customFormat="1" ht="12.75" customHeight="1">
      <c r="A20" s="10"/>
      <c r="B20" s="31" t="s">
        <v>39</v>
      </c>
      <c r="C20" s="31"/>
      <c r="D20" s="10"/>
      <c r="E20" s="30"/>
      <c r="F20" s="29">
        <f t="shared" si="2"/>
        <v>1</v>
      </c>
      <c r="G20" s="29">
        <f t="shared" si="2"/>
        <v>2</v>
      </c>
      <c r="H20" s="29">
        <f t="shared" ref="H20:J20" si="7">ROUNDUP((H$1/$C8)*H$13,0)</f>
        <v>20</v>
      </c>
      <c r="I20" s="29">
        <f t="shared" si="7"/>
        <v>200</v>
      </c>
      <c r="J20" s="29">
        <f t="shared" si="7"/>
        <v>2000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5" customFormat="1" ht="12.75" customHeight="1">
      <c r="A21" s="10"/>
      <c r="B21" s="31" t="s">
        <v>40</v>
      </c>
      <c r="C21" s="31"/>
      <c r="D21" s="10"/>
      <c r="E21" s="30"/>
      <c r="F21" s="29">
        <f t="shared" si="2"/>
        <v>1</v>
      </c>
      <c r="G21" s="29">
        <f t="shared" si="2"/>
        <v>1</v>
      </c>
      <c r="H21" s="29">
        <f t="shared" ref="H21:J21" si="8">ROUNDUP((H$1/$C9)*H$13,0)</f>
        <v>10</v>
      </c>
      <c r="I21" s="29">
        <f t="shared" si="8"/>
        <v>100</v>
      </c>
      <c r="J21" s="29">
        <f t="shared" si="8"/>
        <v>1000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5" customFormat="1" ht="12.75" customHeight="1">
      <c r="A22" s="10"/>
      <c r="B22" s="31" t="s">
        <v>41</v>
      </c>
      <c r="C22" s="31"/>
      <c r="D22" s="10"/>
      <c r="E22" s="30"/>
      <c r="F22" s="29">
        <f t="shared" si="2"/>
        <v>1</v>
      </c>
      <c r="G22" s="29">
        <f t="shared" si="2"/>
        <v>1</v>
      </c>
      <c r="H22" s="29">
        <f t="shared" ref="H22:J22" si="9">ROUNDUP((H$1/$C10)*H$13,0)</f>
        <v>4</v>
      </c>
      <c r="I22" s="29">
        <f t="shared" si="9"/>
        <v>40</v>
      </c>
      <c r="J22" s="29">
        <f t="shared" si="9"/>
        <v>400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2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</sheetData>
  <mergeCells count="9">
    <mergeCell ref="E15:E22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F3:F10">
    <cfRule type="top10" dxfId="4" priority="5" bottom="1" rank="1"/>
  </conditionalFormatting>
  <conditionalFormatting sqref="G3:G10">
    <cfRule type="top10" dxfId="3" priority="4" bottom="1" rank="1"/>
  </conditionalFormatting>
  <conditionalFormatting sqref="H3:H10">
    <cfRule type="top10" dxfId="2" priority="3" bottom="1" rank="1"/>
  </conditionalFormatting>
  <conditionalFormatting sqref="I3:I10">
    <cfRule type="top10" dxfId="1" priority="2" bottom="1" rank="1"/>
  </conditionalFormatting>
  <conditionalFormatting sqref="J3:J10">
    <cfRule type="top10" dxfId="0" priority="1" bottom="1" rank="1"/>
  </conditionalFormatting>
  <pageMargins left="0.75" right="0.75" top="1" bottom="1" header="0.5" footer="0.5"/>
  <pageSetup paperSize="9" scale="10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鉱物</vt:lpstr>
      <vt:lpstr>その他</vt:lpstr>
      <vt:lpstr>繊維</vt:lpstr>
      <vt:lpstr>薬</vt:lpstr>
      <vt:lpstr>書物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</cp:lastModifiedBy>
  <dcterms:created xsi:type="dcterms:W3CDTF">2009-11-10T03:21:17Z</dcterms:created>
  <dcterms:modified xsi:type="dcterms:W3CDTF">2009-12-02T23:33:47Z</dcterms:modified>
</cp:coreProperties>
</file>